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_ORÇAMENTO\03_ENVIADOS\2024\033_24-APPA Republicação Edital - Reestruturação Rodoferroviária Moegão\05_Proposta\Revisão Final\"/>
    </mc:Choice>
  </mc:AlternateContent>
  <xr:revisionPtr revIDLastSave="0" documentId="13_ncr:1_{E5C71412-27EE-4250-A22D-FFCB845CFD54}" xr6:coauthVersionLast="47" xr6:coauthVersionMax="47" xr10:uidLastSave="{00000000-0000-0000-0000-000000000000}"/>
  <bookViews>
    <workbookView xWindow="-28920" yWindow="-4965" windowWidth="29040" windowHeight="15840" activeTab="1" xr2:uid="{00000000-000D-0000-FFFF-FFFF00000000}"/>
  </bookViews>
  <sheets>
    <sheet name="ANEXO VI" sheetId="1" r:id="rId1"/>
    <sheet name="CRONOGRAMA" sheetId="4" r:id="rId2"/>
  </sheets>
  <externalReferences>
    <externalReference r:id="rId3"/>
    <externalReference r:id="rId4"/>
    <externalReference r:id="rId5"/>
  </externalReferences>
  <definedNames>
    <definedName name="__xlnm.Print_Area_1">#REF!</definedName>
    <definedName name="__xlnm.Print_Area_2" localSheetId="1">#REF!</definedName>
    <definedName name="__xlnm.Print_Area_2">#REF!</definedName>
    <definedName name="__xlnm.Print_Area_3" localSheetId="1">#REF!</definedName>
    <definedName name="__xlnm.Print_Area_3">#REF!</definedName>
    <definedName name="__xlnm.Print_Area_3_1" localSheetId="1">#REF!</definedName>
    <definedName name="__xlnm.Print_Area_3_1">#REF!</definedName>
    <definedName name="__xlnm.Print_Titles_1">#REF!</definedName>
    <definedName name="__xlnm.Print_Titles_2" localSheetId="1">#REF!</definedName>
    <definedName name="__xlnm.Print_Titles_2">#REF!</definedName>
    <definedName name="__xlnm.Print_Titles_3" localSheetId="1">#REF!</definedName>
    <definedName name="__xlnm.Print_Titles_3">#REF!</definedName>
    <definedName name="_R10P" localSheetId="1">#REF!</definedName>
    <definedName name="_R10P">#REF!</definedName>
    <definedName name="_R10R" localSheetId="1">#REF!</definedName>
    <definedName name="_R10R">#REF!</definedName>
    <definedName name="_R11P" localSheetId="1">#REF!</definedName>
    <definedName name="_R11P">#REF!</definedName>
    <definedName name="_R11R" localSheetId="1">#REF!</definedName>
    <definedName name="_R11R">#REF!</definedName>
    <definedName name="_R12P" localSheetId="1">#REF!</definedName>
    <definedName name="_R12P">#REF!</definedName>
    <definedName name="_R12R" localSheetId="1">#REF!</definedName>
    <definedName name="_R12R">#REF!</definedName>
    <definedName name="_R13P" localSheetId="1">#REF!</definedName>
    <definedName name="_R13P">#REF!</definedName>
    <definedName name="_R13R" localSheetId="1">#REF!</definedName>
    <definedName name="_R13R">#REF!</definedName>
    <definedName name="_R14P" localSheetId="1">#REF!</definedName>
    <definedName name="_R14P">#REF!</definedName>
    <definedName name="_R14R" localSheetId="1">#REF!</definedName>
    <definedName name="_R14R">#REF!</definedName>
    <definedName name="_R15P" localSheetId="1">#REF!</definedName>
    <definedName name="_R15P">#REF!</definedName>
    <definedName name="_R15R" localSheetId="1">#REF!</definedName>
    <definedName name="_R15R">#REF!</definedName>
    <definedName name="_R16P" localSheetId="1">#REF!</definedName>
    <definedName name="_R16P">#REF!</definedName>
    <definedName name="_R16R" localSheetId="1">#REF!</definedName>
    <definedName name="_R16R">#REF!</definedName>
    <definedName name="_R17P" localSheetId="1">#REF!</definedName>
    <definedName name="_R17P">#REF!</definedName>
    <definedName name="_R17R" localSheetId="1">#REF!</definedName>
    <definedName name="_R17R">#REF!</definedName>
    <definedName name="_R18P" localSheetId="1">#REF!</definedName>
    <definedName name="_R18P">#REF!</definedName>
    <definedName name="_R18R" localSheetId="1">#REF!</definedName>
    <definedName name="_R18R">#REF!</definedName>
    <definedName name="_R19P" localSheetId="1">#REF!</definedName>
    <definedName name="_R19P">#REF!</definedName>
    <definedName name="_R19R" localSheetId="1">#REF!</definedName>
    <definedName name="_R19R">#REF!</definedName>
    <definedName name="_R1P" localSheetId="1">#REF!</definedName>
    <definedName name="_R1P">#REF!</definedName>
    <definedName name="_R1R" localSheetId="1">#REF!</definedName>
    <definedName name="_R1R">#REF!</definedName>
    <definedName name="_R20P" localSheetId="1">#REF!</definedName>
    <definedName name="_R20P">#REF!</definedName>
    <definedName name="_R20R" localSheetId="1">#REF!</definedName>
    <definedName name="_R20R">#REF!</definedName>
    <definedName name="_R21P" localSheetId="1">#REF!</definedName>
    <definedName name="_R21P">#REF!</definedName>
    <definedName name="_R21R" localSheetId="1">#REF!</definedName>
    <definedName name="_R21R">#REF!</definedName>
    <definedName name="_R22P" localSheetId="1">#REF!</definedName>
    <definedName name="_R22P">#REF!</definedName>
    <definedName name="_R22R" localSheetId="1">#REF!</definedName>
    <definedName name="_R22R">#REF!</definedName>
    <definedName name="_R23P" localSheetId="1">#REF!</definedName>
    <definedName name="_R23P">#REF!</definedName>
    <definedName name="_R23R" localSheetId="1">#REF!</definedName>
    <definedName name="_R23R">#REF!</definedName>
    <definedName name="_R24P" localSheetId="1">#REF!</definedName>
    <definedName name="_R24P">#REF!</definedName>
    <definedName name="_R24R" localSheetId="1">#REF!</definedName>
    <definedName name="_R24R">#REF!</definedName>
    <definedName name="_R2P" localSheetId="1">#REF!</definedName>
    <definedName name="_R2P">#REF!</definedName>
    <definedName name="_R2R" localSheetId="1">#REF!</definedName>
    <definedName name="_R2R">#REF!</definedName>
    <definedName name="_R3P" localSheetId="1">#REF!</definedName>
    <definedName name="_R3P">#REF!</definedName>
    <definedName name="_R3R" localSheetId="1">#REF!</definedName>
    <definedName name="_R3R">#REF!</definedName>
    <definedName name="_R4P" localSheetId="1">#REF!</definedName>
    <definedName name="_R4P">#REF!</definedName>
    <definedName name="_R4R" localSheetId="1">#REF!</definedName>
    <definedName name="_R4R">#REF!</definedName>
    <definedName name="_R5P" localSheetId="1">#REF!</definedName>
    <definedName name="_R5P">#REF!</definedName>
    <definedName name="_R5R" localSheetId="1">#REF!</definedName>
    <definedName name="_R5R">#REF!</definedName>
    <definedName name="_R6P" localSheetId="1">#REF!</definedName>
    <definedName name="_R6P">#REF!</definedName>
    <definedName name="_R6R" localSheetId="1">#REF!</definedName>
    <definedName name="_R6R">#REF!</definedName>
    <definedName name="_R7P" localSheetId="1">#REF!</definedName>
    <definedName name="_R7P">#REF!</definedName>
    <definedName name="_R7R" localSheetId="1">#REF!</definedName>
    <definedName name="_R7R">#REF!</definedName>
    <definedName name="_R8P" localSheetId="1">#REF!</definedName>
    <definedName name="_R8P">#REF!</definedName>
    <definedName name="_R8R" localSheetId="1">#REF!</definedName>
    <definedName name="_R8R">#REF!</definedName>
    <definedName name="_R9P" localSheetId="1">#REF!</definedName>
    <definedName name="_R9P">#REF!</definedName>
    <definedName name="_R9R" localSheetId="1">#REF!</definedName>
    <definedName name="_R9R">#REF!</definedName>
    <definedName name="_RP1" localSheetId="1">#REF!</definedName>
    <definedName name="_RP1">#REF!</definedName>
    <definedName name="_RP10" localSheetId="1">#REF!</definedName>
    <definedName name="_RP10">#REF!</definedName>
    <definedName name="_RP11" localSheetId="1">#REF!</definedName>
    <definedName name="_RP11">#REF!</definedName>
    <definedName name="_RP12" localSheetId="1">#REF!</definedName>
    <definedName name="_RP12">#REF!</definedName>
    <definedName name="_RP13" localSheetId="1">#REF!</definedName>
    <definedName name="_RP13">#REF!</definedName>
    <definedName name="_RP14" localSheetId="1">#REF!</definedName>
    <definedName name="_RP14">#REF!</definedName>
    <definedName name="_RP15" localSheetId="1">#REF!</definedName>
    <definedName name="_RP15">#REF!</definedName>
    <definedName name="_RP16" localSheetId="1">#REF!</definedName>
    <definedName name="_RP16">#REF!</definedName>
    <definedName name="_RP17" localSheetId="1">#REF!</definedName>
    <definedName name="_RP17">#REF!</definedName>
    <definedName name="_RP18" localSheetId="1">#REF!</definedName>
    <definedName name="_RP18">#REF!</definedName>
    <definedName name="_RP19" localSheetId="1">#REF!</definedName>
    <definedName name="_RP19">#REF!</definedName>
    <definedName name="_RP2" localSheetId="1">#REF!</definedName>
    <definedName name="_RP2">#REF!</definedName>
    <definedName name="_RP20" localSheetId="1">#REF!</definedName>
    <definedName name="_RP20">#REF!</definedName>
    <definedName name="_RP21" localSheetId="1">#REF!</definedName>
    <definedName name="_RP21">#REF!</definedName>
    <definedName name="_RP22" localSheetId="1">#REF!</definedName>
    <definedName name="_RP22">#REF!</definedName>
    <definedName name="_RP23" localSheetId="1">#REF!</definedName>
    <definedName name="_RP23">#REF!</definedName>
    <definedName name="_RP24" localSheetId="1">#REF!</definedName>
    <definedName name="_RP24">#REF!</definedName>
    <definedName name="_RP3" localSheetId="1">#REF!</definedName>
    <definedName name="_RP3">#REF!</definedName>
    <definedName name="_RP4" localSheetId="1">#REF!</definedName>
    <definedName name="_RP4">#REF!</definedName>
    <definedName name="_RP5" localSheetId="1">#REF!</definedName>
    <definedName name="_RP5">#REF!</definedName>
    <definedName name="_RP6" localSheetId="1">#REF!</definedName>
    <definedName name="_RP6">#REF!</definedName>
    <definedName name="_RP7" localSheetId="1">#REF!</definedName>
    <definedName name="_RP7">#REF!</definedName>
    <definedName name="_RP8" localSheetId="1">#REF!</definedName>
    <definedName name="_RP8">#REF!</definedName>
    <definedName name="_RP9" localSheetId="1">#REF!</definedName>
    <definedName name="_RP9">#REF!</definedName>
    <definedName name="_RR1" localSheetId="1">#REF!</definedName>
    <definedName name="_RR1">#REF!</definedName>
    <definedName name="_RR10" localSheetId="1">#REF!</definedName>
    <definedName name="_RR10">#REF!</definedName>
    <definedName name="_RR12" localSheetId="1">#REF!</definedName>
    <definedName name="_RR12">#REF!</definedName>
    <definedName name="_RR13" localSheetId="1">#REF!</definedName>
    <definedName name="_RR13">#REF!</definedName>
    <definedName name="_RR14" localSheetId="1">#REF!</definedName>
    <definedName name="_RR14">#REF!</definedName>
    <definedName name="_RR15" localSheetId="1">#REF!</definedName>
    <definedName name="_RR15">#REF!</definedName>
    <definedName name="_RR16" localSheetId="1">#REF!</definedName>
    <definedName name="_RR16">#REF!</definedName>
    <definedName name="_RR17" localSheetId="1">#REF!</definedName>
    <definedName name="_RR17">#REF!</definedName>
    <definedName name="_RR18" localSheetId="1">#REF!</definedName>
    <definedName name="_RR18">#REF!</definedName>
    <definedName name="_RR19" localSheetId="1">#REF!</definedName>
    <definedName name="_RR19">#REF!</definedName>
    <definedName name="_RR2" localSheetId="1">#REF!</definedName>
    <definedName name="_RR2">#REF!</definedName>
    <definedName name="_RR20" localSheetId="1">#REF!</definedName>
    <definedName name="_RR20">#REF!</definedName>
    <definedName name="_RR21" localSheetId="1">#REF!</definedName>
    <definedName name="_RR21">#REF!</definedName>
    <definedName name="_RR22" localSheetId="1">#REF!</definedName>
    <definedName name="_RR22">#REF!</definedName>
    <definedName name="_RR23" localSheetId="1">#REF!</definedName>
    <definedName name="_RR23">#REF!</definedName>
    <definedName name="_RR24" localSheetId="1">#REF!</definedName>
    <definedName name="_RR24">#REF!</definedName>
    <definedName name="_RR3" localSheetId="1">#REF!</definedName>
    <definedName name="_RR3">#REF!</definedName>
    <definedName name="_RR4" localSheetId="1">#REF!</definedName>
    <definedName name="_RR4">#REF!</definedName>
    <definedName name="_RR5" localSheetId="1">#REF!</definedName>
    <definedName name="_RR5">#REF!</definedName>
    <definedName name="_RR6" localSheetId="1">#REF!</definedName>
    <definedName name="_RR6">#REF!</definedName>
    <definedName name="_RR7" localSheetId="1">#REF!</definedName>
    <definedName name="_RR7">#REF!</definedName>
    <definedName name="_RR8" localSheetId="1">#REF!</definedName>
    <definedName name="_RR8">#REF!</definedName>
    <definedName name="_RR9" localSheetId="1">#REF!</definedName>
    <definedName name="_RR9">#REF!</definedName>
    <definedName name="_tt1">"$#REF!.$A$1:$B$3278"</definedName>
    <definedName name="A1P1" localSheetId="1">#REF!</definedName>
    <definedName name="A1P1">#REF!</definedName>
    <definedName name="A1P10" localSheetId="1">#REF!</definedName>
    <definedName name="A1P10">#REF!</definedName>
    <definedName name="A1P11" localSheetId="1">#REF!</definedName>
    <definedName name="A1P11">#REF!</definedName>
    <definedName name="A1P12" localSheetId="1">#REF!</definedName>
    <definedName name="A1P12">#REF!</definedName>
    <definedName name="A1P13" localSheetId="1">#REF!</definedName>
    <definedName name="A1P13">#REF!</definedName>
    <definedName name="A1P14" localSheetId="1">#REF!</definedName>
    <definedName name="A1P14">#REF!</definedName>
    <definedName name="A1P15" localSheetId="1">#REF!</definedName>
    <definedName name="A1P15">#REF!</definedName>
    <definedName name="A1P16" localSheetId="1">#REF!</definedName>
    <definedName name="A1P16">#REF!</definedName>
    <definedName name="A1P17" localSheetId="1">#REF!</definedName>
    <definedName name="A1P17">#REF!</definedName>
    <definedName name="A1P18" localSheetId="1">#REF!</definedName>
    <definedName name="A1P18">#REF!</definedName>
    <definedName name="A1P19" localSheetId="1">#REF!</definedName>
    <definedName name="A1P19">#REF!</definedName>
    <definedName name="A1P2" localSheetId="1">#REF!</definedName>
    <definedName name="A1P2">#REF!</definedName>
    <definedName name="A1P20" localSheetId="1">#REF!</definedName>
    <definedName name="A1P20">#REF!</definedName>
    <definedName name="A1P21" localSheetId="1">#REF!</definedName>
    <definedName name="A1P21">#REF!</definedName>
    <definedName name="A1P22" localSheetId="1">#REF!</definedName>
    <definedName name="A1P22">#REF!</definedName>
    <definedName name="A1P23" localSheetId="1">#REF!</definedName>
    <definedName name="A1P23">#REF!</definedName>
    <definedName name="A1P24" localSheetId="1">#REF!</definedName>
    <definedName name="A1P24">#REF!</definedName>
    <definedName name="A1P3" localSheetId="1">#REF!</definedName>
    <definedName name="A1P3">#REF!</definedName>
    <definedName name="A1P4" localSheetId="1">#REF!</definedName>
    <definedName name="A1P4">#REF!</definedName>
    <definedName name="A1P5" localSheetId="1">#REF!</definedName>
    <definedName name="A1P5">#REF!</definedName>
    <definedName name="A1P6" localSheetId="1">#REF!</definedName>
    <definedName name="A1P6">#REF!</definedName>
    <definedName name="A1P7" localSheetId="1">#REF!</definedName>
    <definedName name="A1P7">#REF!</definedName>
    <definedName name="A1P8" localSheetId="1">#REF!</definedName>
    <definedName name="A1P8">#REF!</definedName>
    <definedName name="A1P9" localSheetId="1">#REF!</definedName>
    <definedName name="A1P9">#REF!</definedName>
    <definedName name="A1R1" localSheetId="1">#REF!</definedName>
    <definedName name="A1R1">#REF!</definedName>
    <definedName name="A1R10" localSheetId="1">#REF!</definedName>
    <definedName name="A1R10">#REF!</definedName>
    <definedName name="A1R11" localSheetId="1">#REF!</definedName>
    <definedName name="A1R11">#REF!</definedName>
    <definedName name="A1R12" localSheetId="1">#REF!</definedName>
    <definedName name="A1R12">#REF!</definedName>
    <definedName name="A1R13" localSheetId="1">#REF!</definedName>
    <definedName name="A1R13">#REF!</definedName>
    <definedName name="A1R14" localSheetId="1">#REF!</definedName>
    <definedName name="A1R14">#REF!</definedName>
    <definedName name="A1R15" localSheetId="1">#REF!</definedName>
    <definedName name="A1R15">#REF!</definedName>
    <definedName name="A1R16" localSheetId="1">#REF!</definedName>
    <definedName name="A1R16">#REF!</definedName>
    <definedName name="A1R17" localSheetId="1">#REF!</definedName>
    <definedName name="A1R17">#REF!</definedName>
    <definedName name="A1R18" localSheetId="1">#REF!</definedName>
    <definedName name="A1R18">#REF!</definedName>
    <definedName name="A1R19" localSheetId="1">#REF!</definedName>
    <definedName name="A1R19">#REF!</definedName>
    <definedName name="A1R2" localSheetId="1">#REF!</definedName>
    <definedName name="A1R2">#REF!</definedName>
    <definedName name="A1R20" localSheetId="1">#REF!</definedName>
    <definedName name="A1R20">#REF!</definedName>
    <definedName name="A1R21" localSheetId="1">#REF!</definedName>
    <definedName name="A1R21">#REF!</definedName>
    <definedName name="A1R22" localSheetId="1">#REF!</definedName>
    <definedName name="A1R22">#REF!</definedName>
    <definedName name="A1R23" localSheetId="1">#REF!</definedName>
    <definedName name="A1R23">#REF!</definedName>
    <definedName name="A1R24" localSheetId="1">#REF!</definedName>
    <definedName name="A1R24">#REF!</definedName>
    <definedName name="A1R3" localSheetId="1">#REF!</definedName>
    <definedName name="A1R3">#REF!</definedName>
    <definedName name="A1R4" localSheetId="1">#REF!</definedName>
    <definedName name="A1R4">#REF!</definedName>
    <definedName name="A1R5" localSheetId="1">#REF!</definedName>
    <definedName name="A1R5">#REF!</definedName>
    <definedName name="A1R6" localSheetId="1">#REF!</definedName>
    <definedName name="A1R6">#REF!</definedName>
    <definedName name="A1R7" localSheetId="1">#REF!</definedName>
    <definedName name="A1R7">#REF!</definedName>
    <definedName name="A1R8" localSheetId="1">#REF!</definedName>
    <definedName name="A1R8">#REF!</definedName>
    <definedName name="A1R9" localSheetId="1">#REF!</definedName>
    <definedName name="A1R9">#REF!</definedName>
    <definedName name="A2P1" localSheetId="1">#REF!</definedName>
    <definedName name="A2P1">#REF!</definedName>
    <definedName name="A2P10" localSheetId="1">#REF!</definedName>
    <definedName name="A2P10">#REF!</definedName>
    <definedName name="A2P11" localSheetId="1">#REF!</definedName>
    <definedName name="A2P11">#REF!</definedName>
    <definedName name="A2P12" localSheetId="1">#REF!</definedName>
    <definedName name="A2P12">#REF!</definedName>
    <definedName name="A2P13" localSheetId="1">#REF!</definedName>
    <definedName name="A2P13">#REF!</definedName>
    <definedName name="A2P14" localSheetId="1">#REF!</definedName>
    <definedName name="A2P14">#REF!</definedName>
    <definedName name="A2P15" localSheetId="1">#REF!</definedName>
    <definedName name="A2P15">#REF!</definedName>
    <definedName name="A2P16" localSheetId="1">#REF!</definedName>
    <definedName name="A2P16">#REF!</definedName>
    <definedName name="A2P17" localSheetId="1">#REF!</definedName>
    <definedName name="A2P17">#REF!</definedName>
    <definedName name="A2P18" localSheetId="1">#REF!</definedName>
    <definedName name="A2P18">#REF!</definedName>
    <definedName name="A2P19" localSheetId="1">#REF!</definedName>
    <definedName name="A2P19">#REF!</definedName>
    <definedName name="A2P2" localSheetId="1">#REF!</definedName>
    <definedName name="A2P2">#REF!</definedName>
    <definedName name="A2P20" localSheetId="1">#REF!</definedName>
    <definedName name="A2P20">#REF!</definedName>
    <definedName name="A2P21" localSheetId="1">#REF!</definedName>
    <definedName name="A2P21">#REF!</definedName>
    <definedName name="A2P22" localSheetId="1">#REF!</definedName>
    <definedName name="A2P22">#REF!</definedName>
    <definedName name="A2P23" localSheetId="1">#REF!</definedName>
    <definedName name="A2P23">#REF!</definedName>
    <definedName name="A2P24" localSheetId="1">#REF!</definedName>
    <definedName name="A2P24">#REF!</definedName>
    <definedName name="A2P3" localSheetId="1">#REF!</definedName>
    <definedName name="A2P3">#REF!</definedName>
    <definedName name="A2P4" localSheetId="1">#REF!</definedName>
    <definedName name="A2P4">#REF!</definedName>
    <definedName name="A2P5" localSheetId="1">#REF!</definedName>
    <definedName name="A2P5">#REF!</definedName>
    <definedName name="A2P6" localSheetId="1">#REF!</definedName>
    <definedName name="A2P6">#REF!</definedName>
    <definedName name="A2P7" localSheetId="1">#REF!</definedName>
    <definedName name="A2P7">#REF!</definedName>
    <definedName name="A2P8" localSheetId="1">#REF!</definedName>
    <definedName name="A2P8">#REF!</definedName>
    <definedName name="A2P9" localSheetId="1">#REF!</definedName>
    <definedName name="A2P9">#REF!</definedName>
    <definedName name="A2R1" localSheetId="1">#REF!</definedName>
    <definedName name="A2R1">#REF!</definedName>
    <definedName name="A2R10" localSheetId="1">#REF!</definedName>
    <definedName name="A2R10">#REF!</definedName>
    <definedName name="A2R11" localSheetId="1">#REF!</definedName>
    <definedName name="A2R11">#REF!</definedName>
    <definedName name="A2R12" localSheetId="1">#REF!</definedName>
    <definedName name="A2R12">#REF!</definedName>
    <definedName name="A2R13" localSheetId="1">#REF!</definedName>
    <definedName name="A2R13">#REF!</definedName>
    <definedName name="A2R14" localSheetId="1">#REF!</definedName>
    <definedName name="A2R14">#REF!</definedName>
    <definedName name="A2R15" localSheetId="1">#REF!</definedName>
    <definedName name="A2R15">#REF!</definedName>
    <definedName name="A2R16" localSheetId="1">#REF!</definedName>
    <definedName name="A2R16">#REF!</definedName>
    <definedName name="A2R17" localSheetId="1">#REF!</definedName>
    <definedName name="A2R17">#REF!</definedName>
    <definedName name="A2R18" localSheetId="1">#REF!</definedName>
    <definedName name="A2R18">#REF!</definedName>
    <definedName name="A2R19" localSheetId="1">#REF!</definedName>
    <definedName name="A2R19">#REF!</definedName>
    <definedName name="A2R2" localSheetId="1">#REF!</definedName>
    <definedName name="A2R2">#REF!</definedName>
    <definedName name="A2R20" localSheetId="1">#REF!</definedName>
    <definedName name="A2R20">#REF!</definedName>
    <definedName name="A2R21" localSheetId="1">#REF!</definedName>
    <definedName name="A2R21">#REF!</definedName>
    <definedName name="A2R22" localSheetId="1">#REF!</definedName>
    <definedName name="A2R22">#REF!</definedName>
    <definedName name="A2R23" localSheetId="1">#REF!</definedName>
    <definedName name="A2R23">#REF!</definedName>
    <definedName name="A2R24" localSheetId="1">#REF!</definedName>
    <definedName name="A2R24">#REF!</definedName>
    <definedName name="A2R3" localSheetId="1">#REF!</definedName>
    <definedName name="A2R3">#REF!</definedName>
    <definedName name="A2R4" localSheetId="1">#REF!</definedName>
    <definedName name="A2R4">#REF!</definedName>
    <definedName name="A2R5" localSheetId="1">#REF!</definedName>
    <definedName name="A2R5">#REF!</definedName>
    <definedName name="A2R6" localSheetId="1">#REF!</definedName>
    <definedName name="A2R6">#REF!</definedName>
    <definedName name="A2R7" localSheetId="1">#REF!</definedName>
    <definedName name="A2R7">#REF!</definedName>
    <definedName name="A2R8" localSheetId="1">#REF!</definedName>
    <definedName name="A2R8">#REF!</definedName>
    <definedName name="A2R9" localSheetId="1">#REF!</definedName>
    <definedName name="A2R9">#REF!</definedName>
    <definedName name="A3P1" localSheetId="1">#REF!</definedName>
    <definedName name="A3P1">#REF!</definedName>
    <definedName name="A3P10" localSheetId="1">#REF!</definedName>
    <definedName name="A3P10">#REF!</definedName>
    <definedName name="A3P11" localSheetId="1">#REF!</definedName>
    <definedName name="A3P11">#REF!</definedName>
    <definedName name="A3P12" localSheetId="1">#REF!</definedName>
    <definedName name="A3P12">#REF!</definedName>
    <definedName name="A3P13" localSheetId="1">#REF!</definedName>
    <definedName name="A3P13">#REF!</definedName>
    <definedName name="A3P14" localSheetId="1">#REF!</definedName>
    <definedName name="A3P14">#REF!</definedName>
    <definedName name="A3P15" localSheetId="1">#REF!</definedName>
    <definedName name="A3P15">#REF!</definedName>
    <definedName name="A3P16" localSheetId="1">#REF!</definedName>
    <definedName name="A3P16">#REF!</definedName>
    <definedName name="A3P17" localSheetId="1">#REF!</definedName>
    <definedName name="A3P17">#REF!</definedName>
    <definedName name="A3P18" localSheetId="1">#REF!</definedName>
    <definedName name="A3P18">#REF!</definedName>
    <definedName name="A3P19" localSheetId="1">#REF!</definedName>
    <definedName name="A3P19">#REF!</definedName>
    <definedName name="A3P2" localSheetId="1">#REF!</definedName>
    <definedName name="A3P2">#REF!</definedName>
    <definedName name="A3P20" localSheetId="1">#REF!</definedName>
    <definedName name="A3P20">#REF!</definedName>
    <definedName name="A3P21" localSheetId="1">#REF!</definedName>
    <definedName name="A3P21">#REF!</definedName>
    <definedName name="A3P22" localSheetId="1">#REF!</definedName>
    <definedName name="A3P22">#REF!</definedName>
    <definedName name="A3P23" localSheetId="1">#REF!</definedName>
    <definedName name="A3P23">#REF!</definedName>
    <definedName name="A3P24" localSheetId="1">#REF!</definedName>
    <definedName name="A3P24">#REF!</definedName>
    <definedName name="A3P3" localSheetId="1">#REF!</definedName>
    <definedName name="A3P3">#REF!</definedName>
    <definedName name="A3P4" localSheetId="1">#REF!</definedName>
    <definedName name="A3P4">#REF!</definedName>
    <definedName name="A3P5" localSheetId="1">#REF!</definedName>
    <definedName name="A3P5">#REF!</definedName>
    <definedName name="A3P6" localSheetId="1">#REF!</definedName>
    <definedName name="A3P6">#REF!</definedName>
    <definedName name="A3P7" localSheetId="1">#REF!</definedName>
    <definedName name="A3P7">#REF!</definedName>
    <definedName name="A3P8" localSheetId="1">#REF!</definedName>
    <definedName name="A3P8">#REF!</definedName>
    <definedName name="A3P9" localSheetId="1">#REF!</definedName>
    <definedName name="A3P9">#REF!</definedName>
    <definedName name="A3R1" localSheetId="1">#REF!</definedName>
    <definedName name="A3R1">#REF!</definedName>
    <definedName name="A3R10" localSheetId="1">#REF!</definedName>
    <definedName name="A3R10">#REF!</definedName>
    <definedName name="A3R11" localSheetId="1">#REF!</definedName>
    <definedName name="A3R11">#REF!</definedName>
    <definedName name="A3R12" localSheetId="1">#REF!</definedName>
    <definedName name="A3R12">#REF!</definedName>
    <definedName name="A3R13" localSheetId="1">#REF!</definedName>
    <definedName name="A3R13">#REF!</definedName>
    <definedName name="A3R14" localSheetId="1">#REF!</definedName>
    <definedName name="A3R14">#REF!</definedName>
    <definedName name="A3R15" localSheetId="1">#REF!</definedName>
    <definedName name="A3R15">#REF!</definedName>
    <definedName name="A3R16" localSheetId="1">#REF!</definedName>
    <definedName name="A3R16">#REF!</definedName>
    <definedName name="A3R17" localSheetId="1">#REF!</definedName>
    <definedName name="A3R17">#REF!</definedName>
    <definedName name="A3R18" localSheetId="1">#REF!</definedName>
    <definedName name="A3R18">#REF!</definedName>
    <definedName name="A3R19" localSheetId="1">#REF!</definedName>
    <definedName name="A3R19">#REF!</definedName>
    <definedName name="A3R2" localSheetId="1">#REF!</definedName>
    <definedName name="A3R2">#REF!</definedName>
    <definedName name="A3R20" localSheetId="1">#REF!</definedName>
    <definedName name="A3R20">#REF!</definedName>
    <definedName name="A3R21" localSheetId="1">#REF!</definedName>
    <definedName name="A3R21">#REF!</definedName>
    <definedName name="A3R22" localSheetId="1">#REF!</definedName>
    <definedName name="A3R22">#REF!</definedName>
    <definedName name="A3R23" localSheetId="1">#REF!</definedName>
    <definedName name="A3R23">#REF!</definedName>
    <definedName name="A3R24" localSheetId="1">#REF!</definedName>
    <definedName name="A3R24">#REF!</definedName>
    <definedName name="A3R3" localSheetId="1">#REF!</definedName>
    <definedName name="A3R3">#REF!</definedName>
    <definedName name="A3R4" localSheetId="1">#REF!</definedName>
    <definedName name="A3R4">#REF!</definedName>
    <definedName name="A3R5" localSheetId="1">#REF!</definedName>
    <definedName name="A3R5">#REF!</definedName>
    <definedName name="A3R6" localSheetId="1">#REF!</definedName>
    <definedName name="A3R6">#REF!</definedName>
    <definedName name="A3R7" localSheetId="1">#REF!</definedName>
    <definedName name="A3R7">#REF!</definedName>
    <definedName name="A3R8" localSheetId="1">#REF!</definedName>
    <definedName name="A3R8">#REF!</definedName>
    <definedName name="A3R9" localSheetId="1">#REF!</definedName>
    <definedName name="A3R9">#REF!</definedName>
    <definedName name="A4P1" localSheetId="1">#REF!</definedName>
    <definedName name="A4P1">#REF!</definedName>
    <definedName name="A4P10" localSheetId="1">#REF!</definedName>
    <definedName name="A4P10">#REF!</definedName>
    <definedName name="A4P11" localSheetId="1">#REF!</definedName>
    <definedName name="A4P11">#REF!</definedName>
    <definedName name="A4P12" localSheetId="1">#REF!</definedName>
    <definedName name="A4P12">#REF!</definedName>
    <definedName name="A4P13" localSheetId="1">#REF!</definedName>
    <definedName name="A4P13">#REF!</definedName>
    <definedName name="A4P14" localSheetId="1">#REF!</definedName>
    <definedName name="A4P14">#REF!</definedName>
    <definedName name="A4P15" localSheetId="1">#REF!</definedName>
    <definedName name="A4P15">#REF!</definedName>
    <definedName name="A4P16" localSheetId="1">#REF!</definedName>
    <definedName name="A4P16">#REF!</definedName>
    <definedName name="A4P17" localSheetId="1">#REF!</definedName>
    <definedName name="A4P17">#REF!</definedName>
    <definedName name="A4P18" localSheetId="1">#REF!</definedName>
    <definedName name="A4P18">#REF!</definedName>
    <definedName name="A4P19" localSheetId="1">#REF!</definedName>
    <definedName name="A4P19">#REF!</definedName>
    <definedName name="A4P2" localSheetId="1">#REF!</definedName>
    <definedName name="A4P2">#REF!</definedName>
    <definedName name="A4P20" localSheetId="1">#REF!</definedName>
    <definedName name="A4P20">#REF!</definedName>
    <definedName name="A4P21" localSheetId="1">#REF!</definedName>
    <definedName name="A4P21">#REF!</definedName>
    <definedName name="A4P22" localSheetId="1">#REF!</definedName>
    <definedName name="A4P22">#REF!</definedName>
    <definedName name="A4P23" localSheetId="1">#REF!</definedName>
    <definedName name="A4P23">#REF!</definedName>
    <definedName name="A4P24" localSheetId="1">#REF!</definedName>
    <definedName name="A4P24">#REF!</definedName>
    <definedName name="A4P3" localSheetId="1">#REF!</definedName>
    <definedName name="A4P3">#REF!</definedName>
    <definedName name="A4P4" localSheetId="1">#REF!</definedName>
    <definedName name="A4P4">#REF!</definedName>
    <definedName name="A4P5" localSheetId="1">#REF!</definedName>
    <definedName name="A4P5">#REF!</definedName>
    <definedName name="A4P6" localSheetId="1">#REF!</definedName>
    <definedName name="A4P6">#REF!</definedName>
    <definedName name="A4P7" localSheetId="1">#REF!</definedName>
    <definedName name="A4P7">#REF!</definedName>
    <definedName name="A4P8" localSheetId="1">#REF!</definedName>
    <definedName name="A4P8">#REF!</definedName>
    <definedName name="A4P9" localSheetId="1">#REF!</definedName>
    <definedName name="A4P9">#REF!</definedName>
    <definedName name="A4R1" localSheetId="1">#REF!</definedName>
    <definedName name="A4R1">#REF!</definedName>
    <definedName name="A4R10" localSheetId="1">#REF!</definedName>
    <definedName name="A4R10">#REF!</definedName>
    <definedName name="A4R11" localSheetId="1">#REF!</definedName>
    <definedName name="A4R11">#REF!</definedName>
    <definedName name="A4R12" localSheetId="1">#REF!</definedName>
    <definedName name="A4R12">#REF!</definedName>
    <definedName name="A4R13" localSheetId="1">#REF!</definedName>
    <definedName name="A4R13">#REF!</definedName>
    <definedName name="A4R14" localSheetId="1">#REF!</definedName>
    <definedName name="A4R14">#REF!</definedName>
    <definedName name="A4R15" localSheetId="1">#REF!</definedName>
    <definedName name="A4R15">#REF!</definedName>
    <definedName name="A4R16" localSheetId="1">#REF!</definedName>
    <definedName name="A4R16">#REF!</definedName>
    <definedName name="A4R17" localSheetId="1">#REF!</definedName>
    <definedName name="A4R17">#REF!</definedName>
    <definedName name="A4R18" localSheetId="1">#REF!</definedName>
    <definedName name="A4R18">#REF!</definedName>
    <definedName name="A4R19" localSheetId="1">#REF!</definedName>
    <definedName name="A4R19">#REF!</definedName>
    <definedName name="A4R2" localSheetId="1">#REF!</definedName>
    <definedName name="A4R2">#REF!</definedName>
    <definedName name="A4R20" localSheetId="1">#REF!</definedName>
    <definedName name="A4R20">#REF!</definedName>
    <definedName name="A4R21" localSheetId="1">#REF!</definedName>
    <definedName name="A4R21">#REF!</definedName>
    <definedName name="A4R22" localSheetId="1">#REF!</definedName>
    <definedName name="A4R22">#REF!</definedName>
    <definedName name="A4R23" localSheetId="1">#REF!</definedName>
    <definedName name="A4R23">#REF!</definedName>
    <definedName name="A4R24" localSheetId="1">#REF!</definedName>
    <definedName name="A4R24">#REF!</definedName>
    <definedName name="A4R3" localSheetId="1">#REF!</definedName>
    <definedName name="A4R3">#REF!</definedName>
    <definedName name="A4R4" localSheetId="1">#REF!</definedName>
    <definedName name="A4R4">#REF!</definedName>
    <definedName name="A4R5" localSheetId="1">#REF!</definedName>
    <definedName name="A4R5">#REF!</definedName>
    <definedName name="A4R6" localSheetId="1">#REF!</definedName>
    <definedName name="A4R6">#REF!</definedName>
    <definedName name="A4R7" localSheetId="1">#REF!</definedName>
    <definedName name="A4R7">#REF!</definedName>
    <definedName name="A4R8" localSheetId="1">#REF!</definedName>
    <definedName name="A4R8">#REF!</definedName>
    <definedName name="A4R9" localSheetId="1">#REF!</definedName>
    <definedName name="A4R9">#REF!</definedName>
    <definedName name="A5P1" localSheetId="1">#REF!</definedName>
    <definedName name="A5P1">#REF!</definedName>
    <definedName name="A5P10" localSheetId="1">#REF!</definedName>
    <definedName name="A5P10">#REF!</definedName>
    <definedName name="A5P11" localSheetId="1">#REF!</definedName>
    <definedName name="A5P11">#REF!</definedName>
    <definedName name="A5P12" localSheetId="1">#REF!</definedName>
    <definedName name="A5P12">#REF!</definedName>
    <definedName name="A5P13" localSheetId="1">#REF!</definedName>
    <definedName name="A5P13">#REF!</definedName>
    <definedName name="A5P14" localSheetId="1">#REF!</definedName>
    <definedName name="A5P14">#REF!</definedName>
    <definedName name="A5P15" localSheetId="1">#REF!</definedName>
    <definedName name="A5P15">#REF!</definedName>
    <definedName name="A5P16" localSheetId="1">#REF!</definedName>
    <definedName name="A5P16">#REF!</definedName>
    <definedName name="A5P17" localSheetId="1">#REF!</definedName>
    <definedName name="A5P17">#REF!</definedName>
    <definedName name="A5P18" localSheetId="1">#REF!</definedName>
    <definedName name="A5P18">#REF!</definedName>
    <definedName name="A5P19" localSheetId="1">#REF!</definedName>
    <definedName name="A5P19">#REF!</definedName>
    <definedName name="A5P2" localSheetId="1">#REF!</definedName>
    <definedName name="A5P2">#REF!</definedName>
    <definedName name="A5P20" localSheetId="1">#REF!</definedName>
    <definedName name="A5P20">#REF!</definedName>
    <definedName name="A5P21" localSheetId="1">#REF!</definedName>
    <definedName name="A5P21">#REF!</definedName>
    <definedName name="A5P22" localSheetId="1">#REF!</definedName>
    <definedName name="A5P22">#REF!</definedName>
    <definedName name="A5P23" localSheetId="1">#REF!</definedName>
    <definedName name="A5P23">#REF!</definedName>
    <definedName name="A5P24" localSheetId="1">#REF!</definedName>
    <definedName name="A5P24">#REF!</definedName>
    <definedName name="A5P3" localSheetId="1">#REF!</definedName>
    <definedName name="A5P3">#REF!</definedName>
    <definedName name="A5P4" localSheetId="1">#REF!</definedName>
    <definedName name="A5P4">#REF!</definedName>
    <definedName name="A5P5" localSheetId="1">#REF!</definedName>
    <definedName name="A5P5">#REF!</definedName>
    <definedName name="A5P6" localSheetId="1">#REF!</definedName>
    <definedName name="A5P6">#REF!</definedName>
    <definedName name="A5P7" localSheetId="1">#REF!</definedName>
    <definedName name="A5P7">#REF!</definedName>
    <definedName name="A5P8" localSheetId="1">#REF!</definedName>
    <definedName name="A5P8">#REF!</definedName>
    <definedName name="A5P9" localSheetId="1">#REF!</definedName>
    <definedName name="A5P9">#REF!</definedName>
    <definedName name="A5R1" localSheetId="1">#REF!</definedName>
    <definedName name="A5R1">#REF!</definedName>
    <definedName name="A5R10" localSheetId="1">#REF!</definedName>
    <definedName name="A5R10">#REF!</definedName>
    <definedName name="A5R11" localSheetId="1">#REF!</definedName>
    <definedName name="A5R11">#REF!</definedName>
    <definedName name="A5R12" localSheetId="1">#REF!</definedName>
    <definedName name="A5R12">#REF!</definedName>
    <definedName name="A5R13" localSheetId="1">#REF!</definedName>
    <definedName name="A5R13">#REF!</definedName>
    <definedName name="A5R14" localSheetId="1">#REF!</definedName>
    <definedName name="A5R14">#REF!</definedName>
    <definedName name="A5R15" localSheetId="1">#REF!</definedName>
    <definedName name="A5R15">#REF!</definedName>
    <definedName name="A5R16" localSheetId="1">#REF!</definedName>
    <definedName name="A5R16">#REF!</definedName>
    <definedName name="A5R17" localSheetId="1">#REF!</definedName>
    <definedName name="A5R17">#REF!</definedName>
    <definedName name="A5R18" localSheetId="1">#REF!</definedName>
    <definedName name="A5R18">#REF!</definedName>
    <definedName name="A5R19" localSheetId="1">#REF!</definedName>
    <definedName name="A5R19">#REF!</definedName>
    <definedName name="A5R2" localSheetId="1">#REF!</definedName>
    <definedName name="A5R2">#REF!</definedName>
    <definedName name="A5R20" localSheetId="1">#REF!</definedName>
    <definedName name="A5R20">#REF!</definedName>
    <definedName name="A5R21" localSheetId="1">#REF!</definedName>
    <definedName name="A5R21">#REF!</definedName>
    <definedName name="A5R22" localSheetId="1">#REF!</definedName>
    <definedName name="A5R22">#REF!</definedName>
    <definedName name="A5R23" localSheetId="1">#REF!</definedName>
    <definedName name="A5R23">#REF!</definedName>
    <definedName name="A5R24" localSheetId="1">#REF!</definedName>
    <definedName name="A5R24">#REF!</definedName>
    <definedName name="A5R3" localSheetId="1">#REF!</definedName>
    <definedName name="A5R3">#REF!</definedName>
    <definedName name="A5R4" localSheetId="1">#REF!</definedName>
    <definedName name="A5R4">#REF!</definedName>
    <definedName name="A5R5" localSheetId="1">#REF!</definedName>
    <definedName name="A5R5">#REF!</definedName>
    <definedName name="A5R6" localSheetId="1">#REF!</definedName>
    <definedName name="A5R6">#REF!</definedName>
    <definedName name="A5R7" localSheetId="1">#REF!</definedName>
    <definedName name="A5R7">#REF!</definedName>
    <definedName name="A5R8" localSheetId="1">#REF!</definedName>
    <definedName name="A5R8">#REF!</definedName>
    <definedName name="A5R9" localSheetId="1">#REF!</definedName>
    <definedName name="A5R9">#REF!</definedName>
    <definedName name="add_1" localSheetId="1">#REF!</definedName>
    <definedName name="add_1">#REF!</definedName>
    <definedName name="add_2" localSheetId="1">#REF!</definedName>
    <definedName name="add_2">#REF!</definedName>
    <definedName name="add_3" localSheetId="1">#REF!</definedName>
    <definedName name="add_3">#REF!</definedName>
    <definedName name="add_4" localSheetId="1">#REF!</definedName>
    <definedName name="add_4">#REF!</definedName>
    <definedName name="add_5" localSheetId="1">#REF!</definedName>
    <definedName name="add_5">#REF!</definedName>
    <definedName name="add_total" localSheetId="1">#REF!</definedName>
    <definedName name="add_total">#REF!</definedName>
    <definedName name="_xlnm.Print_Area" localSheetId="1">CRONOGRAMA!$A$2:$AG$24</definedName>
    <definedName name="AUDITORIO" localSheetId="1">#REF!</definedName>
    <definedName name="AUDITORIO">#REF!</definedName>
    <definedName name="BBB" localSheetId="1">#REF!</definedName>
    <definedName name="BBB">#REF!</definedName>
    <definedName name="BD" localSheetId="1">#REF!</definedName>
    <definedName name="BD">#REF!</definedName>
    <definedName name="BDI" localSheetId="1">#REF!</definedName>
    <definedName name="BDI">#REF!</definedName>
    <definedName name="BDI_LIC" localSheetId="1">#REF!</definedName>
    <definedName name="BDI_LIC">#REF!</definedName>
    <definedName name="cfs" localSheetId="1">#REF!</definedName>
    <definedName name="cfs">#REF!</definedName>
    <definedName name="crono" localSheetId="1">#REF!</definedName>
    <definedName name="crono">#REF!</definedName>
    <definedName name="CRONO_ADD" localSheetId="1">#REF!</definedName>
    <definedName name="CRONO_ADD">#REF!</definedName>
    <definedName name="CRONO_RES" localSheetId="1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 localSheetId="1">'[1] '!#REF!</definedName>
    <definedName name="ini">'[1] '!#REF!</definedName>
    <definedName name="k">"$#REF!.$A$1:$B$2408"</definedName>
    <definedName name="matriz" localSheetId="1">'[1] '!#REF!</definedName>
    <definedName name="matriz">'[1] '!#REF!</definedName>
    <definedName name="MINUS" localSheetId="1">#REF!</definedName>
    <definedName name="MINUS">#REF!</definedName>
    <definedName name="Plan1">"$#REF!.$A$1:$B$2408"</definedName>
    <definedName name="PLUS" localSheetId="1">#REF!</definedName>
    <definedName name="PLUS">#REF!</definedName>
    <definedName name="po" localSheetId="1">#REF!</definedName>
    <definedName name="po">#REF!</definedName>
    <definedName name="REF">'[1] '!$F$464:$F$489</definedName>
    <definedName name="rere" localSheetId="1">#REF!</definedName>
    <definedName name="rere">#REF!</definedName>
    <definedName name="RODAPÉ" localSheetId="1">[1]Relatório!#REF!</definedName>
    <definedName name="RODAPÉ">[1]Relatório!#REF!</definedName>
    <definedName name="rt" localSheetId="1">#REF!</definedName>
    <definedName name="rt">#REF!</definedName>
    <definedName name="S10P1" localSheetId="1">#REF!</definedName>
    <definedName name="S10P1">#REF!</definedName>
    <definedName name="S10P10" localSheetId="1">#REF!</definedName>
    <definedName name="S10P10">#REF!</definedName>
    <definedName name="S10P11" localSheetId="1">#REF!</definedName>
    <definedName name="S10P11">#REF!</definedName>
    <definedName name="S10P12" localSheetId="1">#REF!</definedName>
    <definedName name="S10P12">#REF!</definedName>
    <definedName name="S10P13" localSheetId="1">#REF!</definedName>
    <definedName name="S10P13">#REF!</definedName>
    <definedName name="S10P14" localSheetId="1">#REF!</definedName>
    <definedName name="S10P14">#REF!</definedName>
    <definedName name="S10P15" localSheetId="1">#REF!</definedName>
    <definedName name="S10P15">#REF!</definedName>
    <definedName name="S10P16" localSheetId="1">#REF!</definedName>
    <definedName name="S10P16">#REF!</definedName>
    <definedName name="S10P17" localSheetId="1">#REF!</definedName>
    <definedName name="S10P17">#REF!</definedName>
    <definedName name="S10P18" localSheetId="1">#REF!</definedName>
    <definedName name="S10P18">#REF!</definedName>
    <definedName name="S10P19" localSheetId="1">#REF!</definedName>
    <definedName name="S10P19">#REF!</definedName>
    <definedName name="S10P2" localSheetId="1">#REF!</definedName>
    <definedName name="S10P2">#REF!</definedName>
    <definedName name="S10P20" localSheetId="1">#REF!</definedName>
    <definedName name="S10P20">#REF!</definedName>
    <definedName name="S10P21" localSheetId="1">#REF!</definedName>
    <definedName name="S10P21">#REF!</definedName>
    <definedName name="S10P22" localSheetId="1">#REF!</definedName>
    <definedName name="S10P22">#REF!</definedName>
    <definedName name="S10P23" localSheetId="1">#REF!</definedName>
    <definedName name="S10P23">#REF!</definedName>
    <definedName name="S10P24" localSheetId="1">#REF!</definedName>
    <definedName name="S10P24">#REF!</definedName>
    <definedName name="S10P3" localSheetId="1">#REF!</definedName>
    <definedName name="S10P3">#REF!</definedName>
    <definedName name="S10P4" localSheetId="1">#REF!</definedName>
    <definedName name="S10P4">#REF!</definedName>
    <definedName name="S10P5" localSheetId="1">#REF!</definedName>
    <definedName name="S10P5">#REF!</definedName>
    <definedName name="S10P6" localSheetId="1">#REF!</definedName>
    <definedName name="S10P6">#REF!</definedName>
    <definedName name="S10P7" localSheetId="1">#REF!</definedName>
    <definedName name="S10P7">#REF!</definedName>
    <definedName name="S10P8" localSheetId="1">#REF!</definedName>
    <definedName name="S10P8">#REF!</definedName>
    <definedName name="S10P9" localSheetId="1">#REF!</definedName>
    <definedName name="S10P9">#REF!</definedName>
    <definedName name="S10R1" localSheetId="1">#REF!</definedName>
    <definedName name="S10R1">#REF!</definedName>
    <definedName name="S10R10" localSheetId="1">#REF!</definedName>
    <definedName name="S10R10">#REF!</definedName>
    <definedName name="S10R11" localSheetId="1">#REF!</definedName>
    <definedName name="S10R11">#REF!</definedName>
    <definedName name="S10R12" localSheetId="1">#REF!</definedName>
    <definedName name="S10R12">#REF!</definedName>
    <definedName name="S10R13" localSheetId="1">#REF!</definedName>
    <definedName name="S10R13">#REF!</definedName>
    <definedName name="S10R14" localSheetId="1">#REF!</definedName>
    <definedName name="S10R14">#REF!</definedName>
    <definedName name="S10R15" localSheetId="1">#REF!</definedName>
    <definedName name="S10R15">#REF!</definedName>
    <definedName name="S10R16" localSheetId="1">#REF!</definedName>
    <definedName name="S10R16">#REF!</definedName>
    <definedName name="S10R17" localSheetId="1">#REF!</definedName>
    <definedName name="S10R17">#REF!</definedName>
    <definedName name="S10R18" localSheetId="1">#REF!</definedName>
    <definedName name="S10R18">#REF!</definedName>
    <definedName name="S10R19" localSheetId="1">#REF!</definedName>
    <definedName name="S10R19">#REF!</definedName>
    <definedName name="S10R2" localSheetId="1">#REF!</definedName>
    <definedName name="S10R2">#REF!</definedName>
    <definedName name="S10R20" localSheetId="1">#REF!</definedName>
    <definedName name="S10R20">#REF!</definedName>
    <definedName name="S10R21" localSheetId="1">#REF!</definedName>
    <definedName name="S10R21">#REF!</definedName>
    <definedName name="S10R22" localSheetId="1">#REF!</definedName>
    <definedName name="S10R22">#REF!</definedName>
    <definedName name="S10R23" localSheetId="1">#REF!</definedName>
    <definedName name="S10R23">#REF!</definedName>
    <definedName name="S10R24" localSheetId="1">#REF!</definedName>
    <definedName name="S10R24">#REF!</definedName>
    <definedName name="S10R3" localSheetId="1">#REF!</definedName>
    <definedName name="S10R3">#REF!</definedName>
    <definedName name="S10R4" localSheetId="1">#REF!</definedName>
    <definedName name="S10R4">#REF!</definedName>
    <definedName name="S10R5" localSheetId="1">#REF!</definedName>
    <definedName name="S10R5">#REF!</definedName>
    <definedName name="S10R6" localSheetId="1">#REF!</definedName>
    <definedName name="S10R6">#REF!</definedName>
    <definedName name="S10R7" localSheetId="1">#REF!</definedName>
    <definedName name="S10R7">#REF!</definedName>
    <definedName name="S10R8" localSheetId="1">#REF!</definedName>
    <definedName name="S10R8">#REF!</definedName>
    <definedName name="S10R9" localSheetId="1">#REF!</definedName>
    <definedName name="S10R9">#REF!</definedName>
    <definedName name="S11P1" localSheetId="1">#REF!</definedName>
    <definedName name="S11P1">#REF!</definedName>
    <definedName name="S11P10" localSheetId="1">#REF!</definedName>
    <definedName name="S11P10">#REF!</definedName>
    <definedName name="S11P11" localSheetId="1">#REF!</definedName>
    <definedName name="S11P11">#REF!</definedName>
    <definedName name="S11P12" localSheetId="1">#REF!</definedName>
    <definedName name="S11P12">#REF!</definedName>
    <definedName name="S11P13" localSheetId="1">#REF!</definedName>
    <definedName name="S11P13">#REF!</definedName>
    <definedName name="S11P14" localSheetId="1">#REF!</definedName>
    <definedName name="S11P14">#REF!</definedName>
    <definedName name="S11P15" localSheetId="1">#REF!</definedName>
    <definedName name="S11P15">#REF!</definedName>
    <definedName name="S11P16" localSheetId="1">#REF!</definedName>
    <definedName name="S11P16">#REF!</definedName>
    <definedName name="S11P17" localSheetId="1">#REF!</definedName>
    <definedName name="S11P17">#REF!</definedName>
    <definedName name="S11P18" localSheetId="1">#REF!</definedName>
    <definedName name="S11P18">#REF!</definedName>
    <definedName name="S11P19" localSheetId="1">#REF!</definedName>
    <definedName name="S11P19">#REF!</definedName>
    <definedName name="S11P2" localSheetId="1">#REF!</definedName>
    <definedName name="S11P2">#REF!</definedName>
    <definedName name="S11P20" localSheetId="1">#REF!</definedName>
    <definedName name="S11P20">#REF!</definedName>
    <definedName name="S11P21" localSheetId="1">#REF!</definedName>
    <definedName name="S11P21">#REF!</definedName>
    <definedName name="S11P22" localSheetId="1">#REF!</definedName>
    <definedName name="S11P22">#REF!</definedName>
    <definedName name="S11P23" localSheetId="1">#REF!</definedName>
    <definedName name="S11P23">#REF!</definedName>
    <definedName name="S11P24" localSheetId="1">#REF!</definedName>
    <definedName name="S11P24">#REF!</definedName>
    <definedName name="S11P3" localSheetId="1">#REF!</definedName>
    <definedName name="S11P3">#REF!</definedName>
    <definedName name="S11P4" localSheetId="1">#REF!</definedName>
    <definedName name="S11P4">#REF!</definedName>
    <definedName name="S11P5" localSheetId="1">#REF!</definedName>
    <definedName name="S11P5">#REF!</definedName>
    <definedName name="S11P6" localSheetId="1">#REF!</definedName>
    <definedName name="S11P6">#REF!</definedName>
    <definedName name="S11P7" localSheetId="1">#REF!</definedName>
    <definedName name="S11P7">#REF!</definedName>
    <definedName name="S11P8" localSheetId="1">#REF!</definedName>
    <definedName name="S11P8">#REF!</definedName>
    <definedName name="S11P9" localSheetId="1">#REF!</definedName>
    <definedName name="S11P9">#REF!</definedName>
    <definedName name="S11R1" localSheetId="1">#REF!</definedName>
    <definedName name="S11R1">#REF!</definedName>
    <definedName name="S11R10" localSheetId="1">#REF!</definedName>
    <definedName name="S11R10">#REF!</definedName>
    <definedName name="S11R11" localSheetId="1">#REF!</definedName>
    <definedName name="S11R11">#REF!</definedName>
    <definedName name="S11R12" localSheetId="1">#REF!</definedName>
    <definedName name="S11R12">#REF!</definedName>
    <definedName name="S11R13" localSheetId="1">#REF!</definedName>
    <definedName name="S11R13">#REF!</definedName>
    <definedName name="S11R14" localSheetId="1">#REF!</definedName>
    <definedName name="S11R14">#REF!</definedName>
    <definedName name="S11R15" localSheetId="1">#REF!</definedName>
    <definedName name="S11R15">#REF!</definedName>
    <definedName name="S11R16" localSheetId="1">#REF!</definedName>
    <definedName name="S11R16">#REF!</definedName>
    <definedName name="S11R17" localSheetId="1">#REF!</definedName>
    <definedName name="S11R17">#REF!</definedName>
    <definedName name="S11R18" localSheetId="1">#REF!</definedName>
    <definedName name="S11R18">#REF!</definedName>
    <definedName name="S11R19" localSheetId="1">#REF!</definedName>
    <definedName name="S11R19">#REF!</definedName>
    <definedName name="S11R2" localSheetId="1">#REF!</definedName>
    <definedName name="S11R2">#REF!</definedName>
    <definedName name="S11R20" localSheetId="1">#REF!</definedName>
    <definedName name="S11R20">#REF!</definedName>
    <definedName name="S11R21" localSheetId="1">#REF!</definedName>
    <definedName name="S11R21">#REF!</definedName>
    <definedName name="S11R22" localSheetId="1">#REF!</definedName>
    <definedName name="S11R22">#REF!</definedName>
    <definedName name="S11R23" localSheetId="1">#REF!</definedName>
    <definedName name="S11R23">#REF!</definedName>
    <definedName name="S11R24" localSheetId="1">#REF!</definedName>
    <definedName name="S11R24">#REF!</definedName>
    <definedName name="S11R3" localSheetId="1">#REF!</definedName>
    <definedName name="S11R3">#REF!</definedName>
    <definedName name="S11R4" localSheetId="1">#REF!</definedName>
    <definedName name="S11R4">#REF!</definedName>
    <definedName name="S11R5" localSheetId="1">#REF!</definedName>
    <definedName name="S11R5">#REF!</definedName>
    <definedName name="S11R6" localSheetId="1">#REF!</definedName>
    <definedName name="S11R6">#REF!</definedName>
    <definedName name="S11R7" localSheetId="1">#REF!</definedName>
    <definedName name="S11R7">#REF!</definedName>
    <definedName name="S11R8" localSheetId="1">#REF!</definedName>
    <definedName name="S11R8">#REF!</definedName>
    <definedName name="S11R9" localSheetId="1">#REF!</definedName>
    <definedName name="S11R9">#REF!</definedName>
    <definedName name="S12P1" localSheetId="1">#REF!</definedName>
    <definedName name="S12P1">#REF!</definedName>
    <definedName name="S12P10" localSheetId="1">#REF!</definedName>
    <definedName name="S12P10">#REF!</definedName>
    <definedName name="S12P11" localSheetId="1">#REF!</definedName>
    <definedName name="S12P11">#REF!</definedName>
    <definedName name="S12P12" localSheetId="1">#REF!</definedName>
    <definedName name="S12P12">#REF!</definedName>
    <definedName name="S12P13" localSheetId="1">#REF!</definedName>
    <definedName name="S12P13">#REF!</definedName>
    <definedName name="S12P14" localSheetId="1">#REF!</definedName>
    <definedName name="S12P14">#REF!</definedName>
    <definedName name="S12P15" localSheetId="1">#REF!</definedName>
    <definedName name="S12P15">#REF!</definedName>
    <definedName name="S12P16" localSheetId="1">#REF!</definedName>
    <definedName name="S12P16">#REF!</definedName>
    <definedName name="S12P17" localSheetId="1">#REF!</definedName>
    <definedName name="S12P17">#REF!</definedName>
    <definedName name="S12P18" localSheetId="1">#REF!</definedName>
    <definedName name="S12P18">#REF!</definedName>
    <definedName name="S12P19" localSheetId="1">#REF!</definedName>
    <definedName name="S12P19">#REF!</definedName>
    <definedName name="S12P2" localSheetId="1">#REF!</definedName>
    <definedName name="S12P2">#REF!</definedName>
    <definedName name="S12P20" localSheetId="1">#REF!</definedName>
    <definedName name="S12P20">#REF!</definedName>
    <definedName name="S12P21" localSheetId="1">#REF!</definedName>
    <definedName name="S12P21">#REF!</definedName>
    <definedName name="S12P22" localSheetId="1">#REF!</definedName>
    <definedName name="S12P22">#REF!</definedName>
    <definedName name="S12P23" localSheetId="1">#REF!</definedName>
    <definedName name="S12P23">#REF!</definedName>
    <definedName name="S12P24" localSheetId="1">#REF!</definedName>
    <definedName name="S12P24">#REF!</definedName>
    <definedName name="S12P3" localSheetId="1">#REF!</definedName>
    <definedName name="S12P3">#REF!</definedName>
    <definedName name="S12P4" localSheetId="1">#REF!</definedName>
    <definedName name="S12P4">#REF!</definedName>
    <definedName name="S12P5" localSheetId="1">#REF!</definedName>
    <definedName name="S12P5">#REF!</definedName>
    <definedName name="S12P6" localSheetId="1">#REF!</definedName>
    <definedName name="S12P6">#REF!</definedName>
    <definedName name="S12P7" localSheetId="1">#REF!</definedName>
    <definedName name="S12P7">#REF!</definedName>
    <definedName name="S12P8" localSheetId="1">#REF!</definedName>
    <definedName name="S12P8">#REF!</definedName>
    <definedName name="S12P9" localSheetId="1">#REF!</definedName>
    <definedName name="S12P9">#REF!</definedName>
    <definedName name="S12R1" localSheetId="1">#REF!</definedName>
    <definedName name="S12R1">#REF!</definedName>
    <definedName name="S12R10" localSheetId="1">#REF!</definedName>
    <definedName name="S12R10">#REF!</definedName>
    <definedName name="S12R11" localSheetId="1">#REF!</definedName>
    <definedName name="S12R11">#REF!</definedName>
    <definedName name="S12R12" localSheetId="1">#REF!</definedName>
    <definedName name="S12R12">#REF!</definedName>
    <definedName name="S12R13" localSheetId="1">#REF!</definedName>
    <definedName name="S12R13">#REF!</definedName>
    <definedName name="S12R14" localSheetId="1">#REF!</definedName>
    <definedName name="S12R14">#REF!</definedName>
    <definedName name="S12R15" localSheetId="1">#REF!</definedName>
    <definedName name="S12R15">#REF!</definedName>
    <definedName name="S12R16" localSheetId="1">#REF!</definedName>
    <definedName name="S12R16">#REF!</definedName>
    <definedName name="S12R17" localSheetId="1">#REF!</definedName>
    <definedName name="S12R17">#REF!</definedName>
    <definedName name="S12R18" localSheetId="1">#REF!</definedName>
    <definedName name="S12R18">#REF!</definedName>
    <definedName name="S12R19" localSheetId="1">#REF!</definedName>
    <definedName name="S12R19">#REF!</definedName>
    <definedName name="S12R2" localSheetId="1">#REF!</definedName>
    <definedName name="S12R2">#REF!</definedName>
    <definedName name="S12R20" localSheetId="1">#REF!</definedName>
    <definedName name="S12R20">#REF!</definedName>
    <definedName name="S12R21" localSheetId="1">#REF!</definedName>
    <definedName name="S12R21">#REF!</definedName>
    <definedName name="S12R22" localSheetId="1">#REF!</definedName>
    <definedName name="S12R22">#REF!</definedName>
    <definedName name="S12R23" localSheetId="1">#REF!</definedName>
    <definedName name="S12R23">#REF!</definedName>
    <definedName name="S12R24" localSheetId="1">#REF!</definedName>
    <definedName name="S12R24">#REF!</definedName>
    <definedName name="S12R3" localSheetId="1">#REF!</definedName>
    <definedName name="S12R3">#REF!</definedName>
    <definedName name="S12R4" localSheetId="1">#REF!</definedName>
    <definedName name="S12R4">#REF!</definedName>
    <definedName name="S12R5" localSheetId="1">#REF!</definedName>
    <definedName name="S12R5">#REF!</definedName>
    <definedName name="S12R6" localSheetId="1">#REF!</definedName>
    <definedName name="S12R6">#REF!</definedName>
    <definedName name="S12R7" localSheetId="1">#REF!</definedName>
    <definedName name="S12R7">#REF!</definedName>
    <definedName name="S12R8" localSheetId="1">#REF!</definedName>
    <definedName name="S12R8">#REF!</definedName>
    <definedName name="S12R9" localSheetId="1">#REF!</definedName>
    <definedName name="S12R9">#REF!</definedName>
    <definedName name="S13P1" localSheetId="1">#REF!</definedName>
    <definedName name="S13P1">#REF!</definedName>
    <definedName name="S13P10" localSheetId="1">#REF!</definedName>
    <definedName name="S13P10">#REF!</definedName>
    <definedName name="S13P11" localSheetId="1">#REF!</definedName>
    <definedName name="S13P11">#REF!</definedName>
    <definedName name="S13P12" localSheetId="1">#REF!</definedName>
    <definedName name="S13P12">#REF!</definedName>
    <definedName name="S13P13" localSheetId="1">#REF!</definedName>
    <definedName name="S13P13">#REF!</definedName>
    <definedName name="S13P14" localSheetId="1">#REF!</definedName>
    <definedName name="S13P14">#REF!</definedName>
    <definedName name="S13P15" localSheetId="1">#REF!</definedName>
    <definedName name="S13P15">#REF!</definedName>
    <definedName name="S13P16" localSheetId="1">#REF!</definedName>
    <definedName name="S13P16">#REF!</definedName>
    <definedName name="S13P17" localSheetId="1">#REF!</definedName>
    <definedName name="S13P17">#REF!</definedName>
    <definedName name="S13P18" localSheetId="1">#REF!</definedName>
    <definedName name="S13P18">#REF!</definedName>
    <definedName name="S13P19" localSheetId="1">#REF!</definedName>
    <definedName name="S13P19">#REF!</definedName>
    <definedName name="S13P2" localSheetId="1">#REF!</definedName>
    <definedName name="S13P2">#REF!</definedName>
    <definedName name="S13P20" localSheetId="1">#REF!</definedName>
    <definedName name="S13P20">#REF!</definedName>
    <definedName name="S13P21" localSheetId="1">#REF!</definedName>
    <definedName name="S13P21">#REF!</definedName>
    <definedName name="S13P22" localSheetId="1">#REF!</definedName>
    <definedName name="S13P22">#REF!</definedName>
    <definedName name="S13P23" localSheetId="1">#REF!</definedName>
    <definedName name="S13P23">#REF!</definedName>
    <definedName name="S13P24" localSheetId="1">#REF!</definedName>
    <definedName name="S13P24">#REF!</definedName>
    <definedName name="S13P3" localSheetId="1">#REF!</definedName>
    <definedName name="S13P3">#REF!</definedName>
    <definedName name="S13P4" localSheetId="1">#REF!</definedName>
    <definedName name="S13P4">#REF!</definedName>
    <definedName name="S13P5" localSheetId="1">#REF!</definedName>
    <definedName name="S13P5">#REF!</definedName>
    <definedName name="S13P6" localSheetId="1">#REF!</definedName>
    <definedName name="S13P6">#REF!</definedName>
    <definedName name="S13P7" localSheetId="1">#REF!</definedName>
    <definedName name="S13P7">#REF!</definedName>
    <definedName name="S13P8" localSheetId="1">#REF!</definedName>
    <definedName name="S13P8">#REF!</definedName>
    <definedName name="S13P9" localSheetId="1">#REF!</definedName>
    <definedName name="S13P9">#REF!</definedName>
    <definedName name="S13R1" localSheetId="1">#REF!</definedName>
    <definedName name="S13R1">#REF!</definedName>
    <definedName name="S13R10" localSheetId="1">#REF!</definedName>
    <definedName name="S13R10">#REF!</definedName>
    <definedName name="S13R11" localSheetId="1">#REF!</definedName>
    <definedName name="S13R11">#REF!</definedName>
    <definedName name="S13R12" localSheetId="1">#REF!</definedName>
    <definedName name="S13R12">#REF!</definedName>
    <definedName name="S13R13" localSheetId="1">#REF!</definedName>
    <definedName name="S13R13">#REF!</definedName>
    <definedName name="S13R14" localSheetId="1">#REF!</definedName>
    <definedName name="S13R14">#REF!</definedName>
    <definedName name="S13R15" localSheetId="1">#REF!</definedName>
    <definedName name="S13R15">#REF!</definedName>
    <definedName name="S13R16" localSheetId="1">#REF!</definedName>
    <definedName name="S13R16">#REF!</definedName>
    <definedName name="S13R17" localSheetId="1">#REF!</definedName>
    <definedName name="S13R17">#REF!</definedName>
    <definedName name="S13R18" localSheetId="1">#REF!</definedName>
    <definedName name="S13R18">#REF!</definedName>
    <definedName name="S13R19" localSheetId="1">#REF!</definedName>
    <definedName name="S13R19">#REF!</definedName>
    <definedName name="S13R2" localSheetId="1">#REF!</definedName>
    <definedName name="S13R2">#REF!</definedName>
    <definedName name="S13R20" localSheetId="1">#REF!</definedName>
    <definedName name="S13R20">#REF!</definedName>
    <definedName name="S13R21" localSheetId="1">#REF!</definedName>
    <definedName name="S13R21">#REF!</definedName>
    <definedName name="S13R22" localSheetId="1">#REF!</definedName>
    <definedName name="S13R22">#REF!</definedName>
    <definedName name="S13R23" localSheetId="1">#REF!</definedName>
    <definedName name="S13R23">#REF!</definedName>
    <definedName name="S13R24" localSheetId="1">#REF!</definedName>
    <definedName name="S13R24">#REF!</definedName>
    <definedName name="S13R3" localSheetId="1">#REF!</definedName>
    <definedName name="S13R3">#REF!</definedName>
    <definedName name="S13R4" localSheetId="1">#REF!</definedName>
    <definedName name="S13R4">#REF!</definedName>
    <definedName name="S13R5" localSheetId="1">#REF!</definedName>
    <definedName name="S13R5">#REF!</definedName>
    <definedName name="S13R6" localSheetId="1">#REF!</definedName>
    <definedName name="S13R6">#REF!</definedName>
    <definedName name="S13R7" localSheetId="1">#REF!</definedName>
    <definedName name="S13R7">#REF!</definedName>
    <definedName name="S13R8" localSheetId="1">#REF!</definedName>
    <definedName name="S13R8">#REF!</definedName>
    <definedName name="S13R9" localSheetId="1">#REF!</definedName>
    <definedName name="S13R9">#REF!</definedName>
    <definedName name="S14P1" localSheetId="1">#REF!</definedName>
    <definedName name="S14P1">#REF!</definedName>
    <definedName name="S14P10" localSheetId="1">#REF!</definedName>
    <definedName name="S14P10">#REF!</definedName>
    <definedName name="S14P11" localSheetId="1">#REF!</definedName>
    <definedName name="S14P11">#REF!</definedName>
    <definedName name="S14P12" localSheetId="1">#REF!</definedName>
    <definedName name="S14P12">#REF!</definedName>
    <definedName name="S14P13" localSheetId="1">#REF!</definedName>
    <definedName name="S14P13">#REF!</definedName>
    <definedName name="S14P14" localSheetId="1">#REF!</definedName>
    <definedName name="S14P14">#REF!</definedName>
    <definedName name="S14P15" localSheetId="1">#REF!</definedName>
    <definedName name="S14P15">#REF!</definedName>
    <definedName name="S14P16" localSheetId="1">#REF!</definedName>
    <definedName name="S14P16">#REF!</definedName>
    <definedName name="S14P17" localSheetId="1">#REF!</definedName>
    <definedName name="S14P17">#REF!</definedName>
    <definedName name="S14P18" localSheetId="1">#REF!</definedName>
    <definedName name="S14P18">#REF!</definedName>
    <definedName name="S14P19" localSheetId="1">#REF!</definedName>
    <definedName name="S14P19">#REF!</definedName>
    <definedName name="S14P2" localSheetId="1">#REF!</definedName>
    <definedName name="S14P2">#REF!</definedName>
    <definedName name="S14P20" localSheetId="1">#REF!</definedName>
    <definedName name="S14P20">#REF!</definedName>
    <definedName name="S14P21" localSheetId="1">#REF!</definedName>
    <definedName name="S14P21">#REF!</definedName>
    <definedName name="S14P22" localSheetId="1">#REF!</definedName>
    <definedName name="S14P22">#REF!</definedName>
    <definedName name="S14P23" localSheetId="1">#REF!</definedName>
    <definedName name="S14P23">#REF!</definedName>
    <definedName name="S14P24" localSheetId="1">#REF!</definedName>
    <definedName name="S14P24">#REF!</definedName>
    <definedName name="S14P3" localSheetId="1">#REF!</definedName>
    <definedName name="S14P3">#REF!</definedName>
    <definedName name="S14P4" localSheetId="1">#REF!</definedName>
    <definedName name="S14P4">#REF!</definedName>
    <definedName name="S14P5" localSheetId="1">#REF!</definedName>
    <definedName name="S14P5">#REF!</definedName>
    <definedName name="S14P6" localSheetId="1">#REF!</definedName>
    <definedName name="S14P6">#REF!</definedName>
    <definedName name="S14P7" localSheetId="1">#REF!</definedName>
    <definedName name="S14P7">#REF!</definedName>
    <definedName name="S14P8" localSheetId="1">#REF!</definedName>
    <definedName name="S14P8">#REF!</definedName>
    <definedName name="S14P9" localSheetId="1">#REF!</definedName>
    <definedName name="S14P9">#REF!</definedName>
    <definedName name="S14R1" localSheetId="1">#REF!</definedName>
    <definedName name="S14R1">#REF!</definedName>
    <definedName name="S14R10" localSheetId="1">#REF!</definedName>
    <definedName name="S14R10">#REF!</definedName>
    <definedName name="S14R11" localSheetId="1">#REF!</definedName>
    <definedName name="S14R11">#REF!</definedName>
    <definedName name="S14R12" localSheetId="1">#REF!</definedName>
    <definedName name="S14R12">#REF!</definedName>
    <definedName name="S14R13" localSheetId="1">#REF!</definedName>
    <definedName name="S14R13">#REF!</definedName>
    <definedName name="S14R14" localSheetId="1">#REF!</definedName>
    <definedName name="S14R14">#REF!</definedName>
    <definedName name="S14R15" localSheetId="1">#REF!</definedName>
    <definedName name="S14R15">#REF!</definedName>
    <definedName name="S14R16" localSheetId="1">#REF!</definedName>
    <definedName name="S14R16">#REF!</definedName>
    <definedName name="S14R17" localSheetId="1">#REF!</definedName>
    <definedName name="S14R17">#REF!</definedName>
    <definedName name="S14R18" localSheetId="1">#REF!</definedName>
    <definedName name="S14R18">#REF!</definedName>
    <definedName name="S14R19" localSheetId="1">#REF!</definedName>
    <definedName name="S14R19">#REF!</definedName>
    <definedName name="S14R2" localSheetId="1">#REF!</definedName>
    <definedName name="S14R2">#REF!</definedName>
    <definedName name="S14R20" localSheetId="1">#REF!</definedName>
    <definedName name="S14R20">#REF!</definedName>
    <definedName name="S14R21" localSheetId="1">#REF!</definedName>
    <definedName name="S14R21">#REF!</definedName>
    <definedName name="S14R22" localSheetId="1">#REF!</definedName>
    <definedName name="S14R22">#REF!</definedName>
    <definedName name="S14R23" localSheetId="1">#REF!</definedName>
    <definedName name="S14R23">#REF!</definedName>
    <definedName name="S14R24" localSheetId="1">#REF!</definedName>
    <definedName name="S14R24">#REF!</definedName>
    <definedName name="S14R3" localSheetId="1">#REF!</definedName>
    <definedName name="S14R3">#REF!</definedName>
    <definedName name="S14R4" localSheetId="1">#REF!</definedName>
    <definedName name="S14R4">#REF!</definedName>
    <definedName name="S14R5" localSheetId="1">#REF!</definedName>
    <definedName name="S14R5">#REF!</definedName>
    <definedName name="S14R6" localSheetId="1">#REF!</definedName>
    <definedName name="S14R6">#REF!</definedName>
    <definedName name="S14R7" localSheetId="1">#REF!</definedName>
    <definedName name="S14R7">#REF!</definedName>
    <definedName name="S14R8" localSheetId="1">#REF!</definedName>
    <definedName name="S14R8">#REF!</definedName>
    <definedName name="S14R9" localSheetId="1">#REF!</definedName>
    <definedName name="S14R9">#REF!</definedName>
    <definedName name="S15P1" localSheetId="1">#REF!</definedName>
    <definedName name="S15P1">#REF!</definedName>
    <definedName name="S15P10" localSheetId="1">#REF!</definedName>
    <definedName name="S15P10">#REF!</definedName>
    <definedName name="S15P11" localSheetId="1">#REF!</definedName>
    <definedName name="S15P11">#REF!</definedName>
    <definedName name="S15P12" localSheetId="1">#REF!</definedName>
    <definedName name="S15P12">#REF!</definedName>
    <definedName name="S15P13" localSheetId="1">#REF!</definedName>
    <definedName name="S15P13">#REF!</definedName>
    <definedName name="S15P14" localSheetId="1">#REF!</definedName>
    <definedName name="S15P14">#REF!</definedName>
    <definedName name="S15P15" localSheetId="1">#REF!</definedName>
    <definedName name="S15P15">#REF!</definedName>
    <definedName name="S15P16" localSheetId="1">#REF!</definedName>
    <definedName name="S15P16">#REF!</definedName>
    <definedName name="S15P17" localSheetId="1">#REF!</definedName>
    <definedName name="S15P17">#REF!</definedName>
    <definedName name="S15P18" localSheetId="1">#REF!</definedName>
    <definedName name="S15P18">#REF!</definedName>
    <definedName name="S15P19" localSheetId="1">#REF!</definedName>
    <definedName name="S15P19">#REF!</definedName>
    <definedName name="S15P2" localSheetId="1">#REF!</definedName>
    <definedName name="S15P2">#REF!</definedName>
    <definedName name="S15P20" localSheetId="1">#REF!</definedName>
    <definedName name="S15P20">#REF!</definedName>
    <definedName name="S15P21" localSheetId="1">#REF!</definedName>
    <definedName name="S15P21">#REF!</definedName>
    <definedName name="S15P22" localSheetId="1">#REF!</definedName>
    <definedName name="S15P22">#REF!</definedName>
    <definedName name="S15P23" localSheetId="1">#REF!</definedName>
    <definedName name="S15P23">#REF!</definedName>
    <definedName name="S15P24" localSheetId="1">#REF!</definedName>
    <definedName name="S15P24">#REF!</definedName>
    <definedName name="S15P3" localSheetId="1">#REF!</definedName>
    <definedName name="S15P3">#REF!</definedName>
    <definedName name="S15P4" localSheetId="1">#REF!</definedName>
    <definedName name="S15P4">#REF!</definedName>
    <definedName name="S15P5" localSheetId="1">#REF!</definedName>
    <definedName name="S15P5">#REF!</definedName>
    <definedName name="S15P6" localSheetId="1">#REF!</definedName>
    <definedName name="S15P6">#REF!</definedName>
    <definedName name="S15P7" localSheetId="1">#REF!</definedName>
    <definedName name="S15P7">#REF!</definedName>
    <definedName name="S15P8" localSheetId="1">#REF!</definedName>
    <definedName name="S15P8">#REF!</definedName>
    <definedName name="S15P9" localSheetId="1">#REF!</definedName>
    <definedName name="S15P9">#REF!</definedName>
    <definedName name="S15R1" localSheetId="1">#REF!</definedName>
    <definedName name="S15R1">#REF!</definedName>
    <definedName name="S15R10" localSheetId="1">#REF!</definedName>
    <definedName name="S15R10">#REF!</definedName>
    <definedName name="S15R11" localSheetId="1">#REF!</definedName>
    <definedName name="S15R11">#REF!</definedName>
    <definedName name="S15R12" localSheetId="1">#REF!</definedName>
    <definedName name="S15R12">#REF!</definedName>
    <definedName name="S15R13" localSheetId="1">#REF!</definedName>
    <definedName name="S15R13">#REF!</definedName>
    <definedName name="S15R14" localSheetId="1">#REF!</definedName>
    <definedName name="S15R14">#REF!</definedName>
    <definedName name="S15R15" localSheetId="1">#REF!</definedName>
    <definedName name="S15R15">#REF!</definedName>
    <definedName name="S15R16" localSheetId="1">#REF!</definedName>
    <definedName name="S15R16">#REF!</definedName>
    <definedName name="S15R17" localSheetId="1">#REF!</definedName>
    <definedName name="S15R17">#REF!</definedName>
    <definedName name="S15R18" localSheetId="1">#REF!</definedName>
    <definedName name="S15R18">#REF!</definedName>
    <definedName name="S15R19" localSheetId="1">#REF!</definedName>
    <definedName name="S15R19">#REF!</definedName>
    <definedName name="S15R2" localSheetId="1">#REF!</definedName>
    <definedName name="S15R2">#REF!</definedName>
    <definedName name="S15R20" localSheetId="1">#REF!</definedName>
    <definedName name="S15R20">#REF!</definedName>
    <definedName name="S15R21" localSheetId="1">#REF!</definedName>
    <definedName name="S15R21">#REF!</definedName>
    <definedName name="S15R22" localSheetId="1">#REF!</definedName>
    <definedName name="S15R22">#REF!</definedName>
    <definedName name="S15R23" localSheetId="1">#REF!</definedName>
    <definedName name="S15R23">#REF!</definedName>
    <definedName name="S15R24" localSheetId="1">#REF!</definedName>
    <definedName name="S15R24">#REF!</definedName>
    <definedName name="S15R3" localSheetId="1">#REF!</definedName>
    <definedName name="S15R3">#REF!</definedName>
    <definedName name="S15R4" localSheetId="1">#REF!</definedName>
    <definedName name="S15R4">#REF!</definedName>
    <definedName name="S15R5" localSheetId="1">#REF!</definedName>
    <definedName name="S15R5">#REF!</definedName>
    <definedName name="S15R6" localSheetId="1">#REF!</definedName>
    <definedName name="S15R6">#REF!</definedName>
    <definedName name="S15R7" localSheetId="1">#REF!</definedName>
    <definedName name="S15R7">#REF!</definedName>
    <definedName name="S15R8" localSheetId="1">#REF!</definedName>
    <definedName name="S15R8">#REF!</definedName>
    <definedName name="S15R9" localSheetId="1">#REF!</definedName>
    <definedName name="S15R9">#REF!</definedName>
    <definedName name="S16P1" localSheetId="1">#REF!</definedName>
    <definedName name="S16P1">#REF!</definedName>
    <definedName name="S16P10" localSheetId="1">#REF!</definedName>
    <definedName name="S16P10">#REF!</definedName>
    <definedName name="S16P11" localSheetId="1">#REF!</definedName>
    <definedName name="S16P11">#REF!</definedName>
    <definedName name="S16P12" localSheetId="1">#REF!</definedName>
    <definedName name="S16P12">#REF!</definedName>
    <definedName name="S16P13" localSheetId="1">#REF!</definedName>
    <definedName name="S16P13">#REF!</definedName>
    <definedName name="S16P14" localSheetId="1">#REF!</definedName>
    <definedName name="S16P14">#REF!</definedName>
    <definedName name="S16P15" localSheetId="1">#REF!</definedName>
    <definedName name="S16P15">#REF!</definedName>
    <definedName name="S16P16" localSheetId="1">#REF!</definedName>
    <definedName name="S16P16">#REF!</definedName>
    <definedName name="S16P17" localSheetId="1">#REF!</definedName>
    <definedName name="S16P17">#REF!</definedName>
    <definedName name="S16P18" localSheetId="1">#REF!</definedName>
    <definedName name="S16P18">#REF!</definedName>
    <definedName name="S16P19" localSheetId="1">#REF!</definedName>
    <definedName name="S16P19">#REF!</definedName>
    <definedName name="S16P2" localSheetId="1">#REF!</definedName>
    <definedName name="S16P2">#REF!</definedName>
    <definedName name="S16P20" localSheetId="1">#REF!</definedName>
    <definedName name="S16P20">#REF!</definedName>
    <definedName name="S16P21" localSheetId="1">#REF!</definedName>
    <definedName name="S16P21">#REF!</definedName>
    <definedName name="S16P22" localSheetId="1">#REF!</definedName>
    <definedName name="S16P22">#REF!</definedName>
    <definedName name="S16P23" localSheetId="1">#REF!</definedName>
    <definedName name="S16P23">#REF!</definedName>
    <definedName name="S16P24" localSheetId="1">#REF!</definedName>
    <definedName name="S16P24">#REF!</definedName>
    <definedName name="S16P3" localSheetId="1">#REF!</definedName>
    <definedName name="S16P3">#REF!</definedName>
    <definedName name="S16P4" localSheetId="1">#REF!</definedName>
    <definedName name="S16P4">#REF!</definedName>
    <definedName name="S16P5" localSheetId="1">#REF!</definedName>
    <definedName name="S16P5">#REF!</definedName>
    <definedName name="S16P6" localSheetId="1">#REF!</definedName>
    <definedName name="S16P6">#REF!</definedName>
    <definedName name="S16P7" localSheetId="1">#REF!</definedName>
    <definedName name="S16P7">#REF!</definedName>
    <definedName name="S16P8" localSheetId="1">#REF!</definedName>
    <definedName name="S16P8">#REF!</definedName>
    <definedName name="S16P9" localSheetId="1">#REF!</definedName>
    <definedName name="S16P9">#REF!</definedName>
    <definedName name="S16R1" localSheetId="1">#REF!</definedName>
    <definedName name="S16R1">#REF!</definedName>
    <definedName name="S16R10" localSheetId="1">#REF!</definedName>
    <definedName name="S16R10">#REF!</definedName>
    <definedName name="S16R11" localSheetId="1">#REF!</definedName>
    <definedName name="S16R11">#REF!</definedName>
    <definedName name="S16R12" localSheetId="1">#REF!</definedName>
    <definedName name="S16R12">#REF!</definedName>
    <definedName name="S16R13" localSheetId="1">#REF!</definedName>
    <definedName name="S16R13">#REF!</definedName>
    <definedName name="S16R14" localSheetId="1">#REF!</definedName>
    <definedName name="S16R14">#REF!</definedName>
    <definedName name="S16R15" localSheetId="1">#REF!</definedName>
    <definedName name="S16R15">#REF!</definedName>
    <definedName name="S16R16" localSheetId="1">#REF!</definedName>
    <definedName name="S16R16">#REF!</definedName>
    <definedName name="S16R17" localSheetId="1">#REF!</definedName>
    <definedName name="S16R17">#REF!</definedName>
    <definedName name="S16R18" localSheetId="1">#REF!</definedName>
    <definedName name="S16R18">#REF!</definedName>
    <definedName name="S16R19" localSheetId="1">#REF!</definedName>
    <definedName name="S16R19">#REF!</definedName>
    <definedName name="S16R2" localSheetId="1">#REF!</definedName>
    <definedName name="S16R2">#REF!</definedName>
    <definedName name="S16R20" localSheetId="1">#REF!</definedName>
    <definedName name="S16R20">#REF!</definedName>
    <definedName name="S16R21" localSheetId="1">#REF!</definedName>
    <definedName name="S16R21">#REF!</definedName>
    <definedName name="S16R22" localSheetId="1">#REF!</definedName>
    <definedName name="S16R22">#REF!</definedName>
    <definedName name="S16R23" localSheetId="1">#REF!</definedName>
    <definedName name="S16R23">#REF!</definedName>
    <definedName name="S16R24" localSheetId="1">#REF!</definedName>
    <definedName name="S16R24">#REF!</definedName>
    <definedName name="S16R3" localSheetId="1">#REF!</definedName>
    <definedName name="S16R3">#REF!</definedName>
    <definedName name="S16R4" localSheetId="1">#REF!</definedName>
    <definedName name="S16R4">#REF!</definedName>
    <definedName name="S16R5" localSheetId="1">#REF!</definedName>
    <definedName name="S16R5">#REF!</definedName>
    <definedName name="S16R6" localSheetId="1">#REF!</definedName>
    <definedName name="S16R6">#REF!</definedName>
    <definedName name="S16R7" localSheetId="1">#REF!</definedName>
    <definedName name="S16R7">#REF!</definedName>
    <definedName name="S16R8" localSheetId="1">#REF!</definedName>
    <definedName name="S16R8">#REF!</definedName>
    <definedName name="S16R9" localSheetId="1">#REF!</definedName>
    <definedName name="S16R9">#REF!</definedName>
    <definedName name="S17P1" localSheetId="1">#REF!</definedName>
    <definedName name="S17P1">#REF!</definedName>
    <definedName name="S17P10" localSheetId="1">#REF!</definedName>
    <definedName name="S17P10">#REF!</definedName>
    <definedName name="S17P11" localSheetId="1">#REF!</definedName>
    <definedName name="S17P11">#REF!</definedName>
    <definedName name="S17P12" localSheetId="1">#REF!</definedName>
    <definedName name="S17P12">#REF!</definedName>
    <definedName name="S17P13" localSheetId="1">#REF!</definedName>
    <definedName name="S17P13">#REF!</definedName>
    <definedName name="S17P14" localSheetId="1">#REF!</definedName>
    <definedName name="S17P14">#REF!</definedName>
    <definedName name="S17P15" localSheetId="1">#REF!</definedName>
    <definedName name="S17P15">#REF!</definedName>
    <definedName name="S17P16" localSheetId="1">#REF!</definedName>
    <definedName name="S17P16">#REF!</definedName>
    <definedName name="S17P17" localSheetId="1">#REF!</definedName>
    <definedName name="S17P17">#REF!</definedName>
    <definedName name="S17P18" localSheetId="1">#REF!</definedName>
    <definedName name="S17P18">#REF!</definedName>
    <definedName name="S17P19" localSheetId="1">#REF!</definedName>
    <definedName name="S17P19">#REF!</definedName>
    <definedName name="S17P2" localSheetId="1">#REF!</definedName>
    <definedName name="S17P2">#REF!</definedName>
    <definedName name="S17P20" localSheetId="1">#REF!</definedName>
    <definedName name="S17P20">#REF!</definedName>
    <definedName name="S17P21" localSheetId="1">#REF!</definedName>
    <definedName name="S17P21">#REF!</definedName>
    <definedName name="S17P22" localSheetId="1">#REF!</definedName>
    <definedName name="S17P22">#REF!</definedName>
    <definedName name="S17P23" localSheetId="1">#REF!</definedName>
    <definedName name="S17P23">#REF!</definedName>
    <definedName name="S17P24" localSheetId="1">#REF!</definedName>
    <definedName name="S17P24">#REF!</definedName>
    <definedName name="S17P3" localSheetId="1">#REF!</definedName>
    <definedName name="S17P3">#REF!</definedName>
    <definedName name="S17P4" localSheetId="1">#REF!</definedName>
    <definedName name="S17P4">#REF!</definedName>
    <definedName name="S17P5" localSheetId="1">#REF!</definedName>
    <definedName name="S17P5">#REF!</definedName>
    <definedName name="S17P6" localSheetId="1">#REF!</definedName>
    <definedName name="S17P6">#REF!</definedName>
    <definedName name="S17P7" localSheetId="1">#REF!</definedName>
    <definedName name="S17P7">#REF!</definedName>
    <definedName name="S17P8" localSheetId="1">#REF!</definedName>
    <definedName name="S17P8">#REF!</definedName>
    <definedName name="S17P9" localSheetId="1">#REF!</definedName>
    <definedName name="S17P9">#REF!</definedName>
    <definedName name="S17R1" localSheetId="1">#REF!</definedName>
    <definedName name="S17R1">#REF!</definedName>
    <definedName name="S17R10" localSheetId="1">#REF!</definedName>
    <definedName name="S17R10">#REF!</definedName>
    <definedName name="S17R11" localSheetId="1">#REF!</definedName>
    <definedName name="S17R11">#REF!</definedName>
    <definedName name="S17R12" localSheetId="1">#REF!</definedName>
    <definedName name="S17R12">#REF!</definedName>
    <definedName name="S17R13" localSheetId="1">#REF!</definedName>
    <definedName name="S17R13">#REF!</definedName>
    <definedName name="S17R14" localSheetId="1">#REF!</definedName>
    <definedName name="S17R14">#REF!</definedName>
    <definedName name="S17R15" localSheetId="1">#REF!</definedName>
    <definedName name="S17R15">#REF!</definedName>
    <definedName name="S17R16" localSheetId="1">#REF!</definedName>
    <definedName name="S17R16">#REF!</definedName>
    <definedName name="S17R17" localSheetId="1">#REF!</definedName>
    <definedName name="S17R17">#REF!</definedName>
    <definedName name="S17R18" localSheetId="1">#REF!</definedName>
    <definedName name="S17R18">#REF!</definedName>
    <definedName name="S17R19" localSheetId="1">#REF!</definedName>
    <definedName name="S17R19">#REF!</definedName>
    <definedName name="S17R2" localSheetId="1">#REF!</definedName>
    <definedName name="S17R2">#REF!</definedName>
    <definedName name="S17R20" localSheetId="1">#REF!</definedName>
    <definedName name="S17R20">#REF!</definedName>
    <definedName name="S17R21" localSheetId="1">#REF!</definedName>
    <definedName name="S17R21">#REF!</definedName>
    <definedName name="S17R22" localSheetId="1">#REF!</definedName>
    <definedName name="S17R22">#REF!</definedName>
    <definedName name="S17R23" localSheetId="1">#REF!</definedName>
    <definedName name="S17R23">#REF!</definedName>
    <definedName name="S17R24" localSheetId="1">#REF!</definedName>
    <definedName name="S17R24">#REF!</definedName>
    <definedName name="S17R3" localSheetId="1">#REF!</definedName>
    <definedName name="S17R3">#REF!</definedName>
    <definedName name="S17R4" localSheetId="1">#REF!</definedName>
    <definedName name="S17R4">#REF!</definedName>
    <definedName name="S17R5" localSheetId="1">#REF!</definedName>
    <definedName name="S17R5">#REF!</definedName>
    <definedName name="S17R6" localSheetId="1">#REF!</definedName>
    <definedName name="S17R6">#REF!</definedName>
    <definedName name="S17R7" localSheetId="1">#REF!</definedName>
    <definedName name="S17R7">#REF!</definedName>
    <definedName name="S17R8" localSheetId="1">#REF!</definedName>
    <definedName name="S17R8">#REF!</definedName>
    <definedName name="S17R9" localSheetId="1">#REF!</definedName>
    <definedName name="S17R9">#REF!</definedName>
    <definedName name="S18P1" localSheetId="1">#REF!</definedName>
    <definedName name="S18P1">#REF!</definedName>
    <definedName name="S18P10" localSheetId="1">#REF!</definedName>
    <definedName name="S18P10">#REF!</definedName>
    <definedName name="S18P11" localSheetId="1">#REF!</definedName>
    <definedName name="S18P11">#REF!</definedName>
    <definedName name="S18P12" localSheetId="1">#REF!</definedName>
    <definedName name="S18P12">#REF!</definedName>
    <definedName name="S18P13" localSheetId="1">#REF!</definedName>
    <definedName name="S18P13">#REF!</definedName>
    <definedName name="S18P14" localSheetId="1">#REF!</definedName>
    <definedName name="S18P14">#REF!</definedName>
    <definedName name="S18P15" localSheetId="1">#REF!</definedName>
    <definedName name="S18P15">#REF!</definedName>
    <definedName name="S18P16" localSheetId="1">#REF!</definedName>
    <definedName name="S18P16">#REF!</definedName>
    <definedName name="S18P17" localSheetId="1">#REF!</definedName>
    <definedName name="S18P17">#REF!</definedName>
    <definedName name="S18P18" localSheetId="1">#REF!</definedName>
    <definedName name="S18P18">#REF!</definedName>
    <definedName name="S18P19" localSheetId="1">#REF!</definedName>
    <definedName name="S18P19">#REF!</definedName>
    <definedName name="S18P2" localSheetId="1">#REF!</definedName>
    <definedName name="S18P2">#REF!</definedName>
    <definedName name="S18P20" localSheetId="1">#REF!</definedName>
    <definedName name="S18P20">#REF!</definedName>
    <definedName name="S18P21" localSheetId="1">#REF!</definedName>
    <definedName name="S18P21">#REF!</definedName>
    <definedName name="S18P22" localSheetId="1">#REF!</definedName>
    <definedName name="S18P22">#REF!</definedName>
    <definedName name="S18P23" localSheetId="1">#REF!</definedName>
    <definedName name="S18P23">#REF!</definedName>
    <definedName name="S18P24" localSheetId="1">#REF!</definedName>
    <definedName name="S18P24">#REF!</definedName>
    <definedName name="S18P3" localSheetId="1">#REF!</definedName>
    <definedName name="S18P3">#REF!</definedName>
    <definedName name="S18P4" localSheetId="1">#REF!</definedName>
    <definedName name="S18P4">#REF!</definedName>
    <definedName name="S18P5" localSheetId="1">#REF!</definedName>
    <definedName name="S18P5">#REF!</definedName>
    <definedName name="S18P6" localSheetId="1">#REF!</definedName>
    <definedName name="S18P6">#REF!</definedName>
    <definedName name="S18P7" localSheetId="1">#REF!</definedName>
    <definedName name="S18P7">#REF!</definedName>
    <definedName name="S18P8" localSheetId="1">#REF!</definedName>
    <definedName name="S18P8">#REF!</definedName>
    <definedName name="S18P9" localSheetId="1">#REF!</definedName>
    <definedName name="S18P9">#REF!</definedName>
    <definedName name="S18R1" localSheetId="1">#REF!</definedName>
    <definedName name="S18R1">#REF!</definedName>
    <definedName name="S18R10" localSheetId="1">#REF!</definedName>
    <definedName name="S18R10">#REF!</definedName>
    <definedName name="S18R11" localSheetId="1">#REF!</definedName>
    <definedName name="S18R11">#REF!</definedName>
    <definedName name="S18R12" localSheetId="1">#REF!</definedName>
    <definedName name="S18R12">#REF!</definedName>
    <definedName name="S18R13" localSheetId="1">#REF!</definedName>
    <definedName name="S18R13">#REF!</definedName>
    <definedName name="S18R14" localSheetId="1">#REF!</definedName>
    <definedName name="S18R14">#REF!</definedName>
    <definedName name="S18R15" localSheetId="1">#REF!</definedName>
    <definedName name="S18R15">#REF!</definedName>
    <definedName name="S18R16" localSheetId="1">#REF!</definedName>
    <definedName name="S18R16">#REF!</definedName>
    <definedName name="S18R17" localSheetId="1">#REF!</definedName>
    <definedName name="S18R17">#REF!</definedName>
    <definedName name="S18R18" localSheetId="1">#REF!</definedName>
    <definedName name="S18R18">#REF!</definedName>
    <definedName name="S18R19" localSheetId="1">#REF!</definedName>
    <definedName name="S18R19">#REF!</definedName>
    <definedName name="S18R2" localSheetId="1">#REF!</definedName>
    <definedName name="S18R2">#REF!</definedName>
    <definedName name="S18R20" localSheetId="1">#REF!</definedName>
    <definedName name="S18R20">#REF!</definedName>
    <definedName name="S18R21" localSheetId="1">#REF!</definedName>
    <definedName name="S18R21">#REF!</definedName>
    <definedName name="S18R22" localSheetId="1">#REF!</definedName>
    <definedName name="S18R22">#REF!</definedName>
    <definedName name="S18R23" localSheetId="1">#REF!</definedName>
    <definedName name="S18R23">#REF!</definedName>
    <definedName name="S18R24" localSheetId="1">#REF!</definedName>
    <definedName name="S18R24">#REF!</definedName>
    <definedName name="S18R3" localSheetId="1">#REF!</definedName>
    <definedName name="S18R3">#REF!</definedName>
    <definedName name="S18R4" localSheetId="1">#REF!</definedName>
    <definedName name="S18R4">#REF!</definedName>
    <definedName name="S18R5" localSheetId="1">#REF!</definedName>
    <definedName name="S18R5">#REF!</definedName>
    <definedName name="S18R6" localSheetId="1">#REF!</definedName>
    <definedName name="S18R6">#REF!</definedName>
    <definedName name="S18R7" localSheetId="1">#REF!</definedName>
    <definedName name="S18R7">#REF!</definedName>
    <definedName name="S18R8" localSheetId="1">#REF!</definedName>
    <definedName name="S18R8">#REF!</definedName>
    <definedName name="S18R9" localSheetId="1">#REF!</definedName>
    <definedName name="S18R9">#REF!</definedName>
    <definedName name="S19P1" localSheetId="1">#REF!</definedName>
    <definedName name="S19P1">#REF!</definedName>
    <definedName name="S19P10" localSheetId="1">#REF!</definedName>
    <definedName name="S19P10">#REF!</definedName>
    <definedName name="S19P11" localSheetId="1">#REF!</definedName>
    <definedName name="S19P11">#REF!</definedName>
    <definedName name="S19P12" localSheetId="1">#REF!</definedName>
    <definedName name="S19P12">#REF!</definedName>
    <definedName name="S19P13" localSheetId="1">#REF!</definedName>
    <definedName name="S19P13">#REF!</definedName>
    <definedName name="S19P14" localSheetId="1">#REF!</definedName>
    <definedName name="S19P14">#REF!</definedName>
    <definedName name="S19P15" localSheetId="1">#REF!</definedName>
    <definedName name="S19P15">#REF!</definedName>
    <definedName name="S19P16" localSheetId="1">#REF!</definedName>
    <definedName name="S19P16">#REF!</definedName>
    <definedName name="S19P17" localSheetId="1">#REF!</definedName>
    <definedName name="S19P17">#REF!</definedName>
    <definedName name="S19P18" localSheetId="1">#REF!</definedName>
    <definedName name="S19P18">#REF!</definedName>
    <definedName name="S19P19" localSheetId="1">#REF!</definedName>
    <definedName name="S19P19">#REF!</definedName>
    <definedName name="S19P2" localSheetId="1">#REF!</definedName>
    <definedName name="S19P2">#REF!</definedName>
    <definedName name="S19P20" localSheetId="1">#REF!</definedName>
    <definedName name="S19P20">#REF!</definedName>
    <definedName name="S19P21" localSheetId="1">#REF!</definedName>
    <definedName name="S19P21">#REF!</definedName>
    <definedName name="S19P22" localSheetId="1">#REF!</definedName>
    <definedName name="S19P22">#REF!</definedName>
    <definedName name="S19P23" localSheetId="1">#REF!</definedName>
    <definedName name="S19P23">#REF!</definedName>
    <definedName name="S19P24" localSheetId="1">#REF!</definedName>
    <definedName name="S19P24">#REF!</definedName>
    <definedName name="S19P3" localSheetId="1">#REF!</definedName>
    <definedName name="S19P3">#REF!</definedName>
    <definedName name="S19P4" localSheetId="1">#REF!</definedName>
    <definedName name="S19P4">#REF!</definedName>
    <definedName name="S19P5" localSheetId="1">#REF!</definedName>
    <definedName name="S19P5">#REF!</definedName>
    <definedName name="S19P6" localSheetId="1">#REF!</definedName>
    <definedName name="S19P6">#REF!</definedName>
    <definedName name="S19P7" localSheetId="1">#REF!</definedName>
    <definedName name="S19P7">#REF!</definedName>
    <definedName name="S19P8" localSheetId="1">#REF!</definedName>
    <definedName name="S19P8">#REF!</definedName>
    <definedName name="S19P9" localSheetId="1">#REF!</definedName>
    <definedName name="S19P9">#REF!</definedName>
    <definedName name="S19R1" localSheetId="1">#REF!</definedName>
    <definedName name="S19R1">#REF!</definedName>
    <definedName name="S19R10" localSheetId="1">#REF!</definedName>
    <definedName name="S19R10">#REF!</definedName>
    <definedName name="S19R11" localSheetId="1">#REF!</definedName>
    <definedName name="S19R11">#REF!</definedName>
    <definedName name="S19R12" localSheetId="1">#REF!</definedName>
    <definedName name="S19R12">#REF!</definedName>
    <definedName name="S19R13" localSheetId="1">#REF!</definedName>
    <definedName name="S19R13">#REF!</definedName>
    <definedName name="S19R14" localSheetId="1">#REF!</definedName>
    <definedName name="S19R14">#REF!</definedName>
    <definedName name="S19R15" localSheetId="1">#REF!</definedName>
    <definedName name="S19R15">#REF!</definedName>
    <definedName name="S19R16" localSheetId="1">#REF!</definedName>
    <definedName name="S19R16">#REF!</definedName>
    <definedName name="S19R17" localSheetId="1">#REF!</definedName>
    <definedName name="S19R17">#REF!</definedName>
    <definedName name="S19R18" localSheetId="1">#REF!</definedName>
    <definedName name="S19R18">#REF!</definedName>
    <definedName name="S19R19" localSheetId="1">#REF!</definedName>
    <definedName name="S19R19">#REF!</definedName>
    <definedName name="S19R2" localSheetId="1">#REF!</definedName>
    <definedName name="S19R2">#REF!</definedName>
    <definedName name="S19R20" localSheetId="1">#REF!</definedName>
    <definedName name="S19R20">#REF!</definedName>
    <definedName name="S19R21" localSheetId="1">#REF!</definedName>
    <definedName name="S19R21">#REF!</definedName>
    <definedName name="S19R22" localSheetId="1">#REF!</definedName>
    <definedName name="S19R22">#REF!</definedName>
    <definedName name="S19R23" localSheetId="1">#REF!</definedName>
    <definedName name="S19R23">#REF!</definedName>
    <definedName name="S19R24" localSheetId="1">#REF!</definedName>
    <definedName name="S19R24">#REF!</definedName>
    <definedName name="S19R3" localSheetId="1">#REF!</definedName>
    <definedName name="S19R3">#REF!</definedName>
    <definedName name="S19R4" localSheetId="1">#REF!</definedName>
    <definedName name="S19R4">#REF!</definedName>
    <definedName name="S19R5" localSheetId="1">#REF!</definedName>
    <definedName name="S19R5">#REF!</definedName>
    <definedName name="S19R6" localSheetId="1">#REF!</definedName>
    <definedName name="S19R6">#REF!</definedName>
    <definedName name="S19R7" localSheetId="1">#REF!</definedName>
    <definedName name="S19R7">#REF!</definedName>
    <definedName name="S19R8" localSheetId="1">#REF!</definedName>
    <definedName name="S19R8">#REF!</definedName>
    <definedName name="S19R9" localSheetId="1">#REF!</definedName>
    <definedName name="S19R9">#REF!</definedName>
    <definedName name="S1P1" localSheetId="1">#REF!</definedName>
    <definedName name="S1P1">#REF!</definedName>
    <definedName name="S1P10" localSheetId="1">#REF!</definedName>
    <definedName name="S1P10">#REF!</definedName>
    <definedName name="S1P11" localSheetId="1">#REF!</definedName>
    <definedName name="S1P11">#REF!</definedName>
    <definedName name="S1P12" localSheetId="1">#REF!</definedName>
    <definedName name="S1P12">#REF!</definedName>
    <definedName name="S1P13" localSheetId="1">#REF!</definedName>
    <definedName name="S1P13">#REF!</definedName>
    <definedName name="S1P14" localSheetId="1">#REF!</definedName>
    <definedName name="S1P14">#REF!</definedName>
    <definedName name="S1P15" localSheetId="1">#REF!</definedName>
    <definedName name="S1P15">#REF!</definedName>
    <definedName name="S1P16" localSheetId="1">#REF!</definedName>
    <definedName name="S1P16">#REF!</definedName>
    <definedName name="S1P17" localSheetId="1">#REF!</definedName>
    <definedName name="S1P17">#REF!</definedName>
    <definedName name="S1P18" localSheetId="1">#REF!</definedName>
    <definedName name="S1P18">#REF!</definedName>
    <definedName name="S1P19" localSheetId="1">#REF!</definedName>
    <definedName name="S1P19">#REF!</definedName>
    <definedName name="S1P2" localSheetId="1">#REF!</definedName>
    <definedName name="S1P2">#REF!</definedName>
    <definedName name="S1P20" localSheetId="1">#REF!</definedName>
    <definedName name="S1P20">#REF!</definedName>
    <definedName name="S1P21" localSheetId="1">#REF!</definedName>
    <definedName name="S1P21">#REF!</definedName>
    <definedName name="S1P22" localSheetId="1">#REF!</definedName>
    <definedName name="S1P22">#REF!</definedName>
    <definedName name="S1P23" localSheetId="1">#REF!</definedName>
    <definedName name="S1P23">#REF!</definedName>
    <definedName name="S1P24" localSheetId="1">#REF!</definedName>
    <definedName name="S1P24">#REF!</definedName>
    <definedName name="S1P3" localSheetId="1">#REF!</definedName>
    <definedName name="S1P3">#REF!</definedName>
    <definedName name="S1P4" localSheetId="1">#REF!</definedName>
    <definedName name="S1P4">#REF!</definedName>
    <definedName name="S1P5" localSheetId="1">#REF!</definedName>
    <definedName name="S1P5">#REF!</definedName>
    <definedName name="S1P6" localSheetId="1">#REF!</definedName>
    <definedName name="S1P6">#REF!</definedName>
    <definedName name="S1P7" localSheetId="1">#REF!</definedName>
    <definedName name="S1P7">#REF!</definedName>
    <definedName name="S1P8" localSheetId="1">#REF!</definedName>
    <definedName name="S1P8">#REF!</definedName>
    <definedName name="S1P9" localSheetId="1">#REF!</definedName>
    <definedName name="S1P9">#REF!</definedName>
    <definedName name="S1R1" localSheetId="1">#REF!</definedName>
    <definedName name="S1R1">#REF!</definedName>
    <definedName name="S1R10" localSheetId="1">#REF!</definedName>
    <definedName name="S1R10">#REF!</definedName>
    <definedName name="S1R11" localSheetId="1">#REF!</definedName>
    <definedName name="S1R11">#REF!</definedName>
    <definedName name="S1R12" localSheetId="1">#REF!</definedName>
    <definedName name="S1R12">#REF!</definedName>
    <definedName name="S1R13" localSheetId="1">#REF!</definedName>
    <definedName name="S1R13">#REF!</definedName>
    <definedName name="S1R14" localSheetId="1">#REF!</definedName>
    <definedName name="S1R14">#REF!</definedName>
    <definedName name="S1R15" localSheetId="1">#REF!</definedName>
    <definedName name="S1R15">#REF!</definedName>
    <definedName name="S1R16" localSheetId="1">#REF!</definedName>
    <definedName name="S1R16">#REF!</definedName>
    <definedName name="S1R17" localSheetId="1">#REF!</definedName>
    <definedName name="S1R17">#REF!</definedName>
    <definedName name="S1R18" localSheetId="1">#REF!</definedName>
    <definedName name="S1R18">#REF!</definedName>
    <definedName name="S1R19" localSheetId="1">#REF!</definedName>
    <definedName name="S1R19">#REF!</definedName>
    <definedName name="S1R2" localSheetId="1">#REF!</definedName>
    <definedName name="S1R2">#REF!</definedName>
    <definedName name="S1R20" localSheetId="1">#REF!</definedName>
    <definedName name="S1R20">#REF!</definedName>
    <definedName name="S1R21" localSheetId="1">#REF!</definedName>
    <definedName name="S1R21">#REF!</definedName>
    <definedName name="S1R22" localSheetId="1">#REF!</definedName>
    <definedName name="S1R22">#REF!</definedName>
    <definedName name="S1R23" localSheetId="1">#REF!</definedName>
    <definedName name="S1R23">#REF!</definedName>
    <definedName name="S1R24" localSheetId="1">#REF!</definedName>
    <definedName name="S1R24">#REF!</definedName>
    <definedName name="S1R3" localSheetId="1">#REF!</definedName>
    <definedName name="S1R3">#REF!</definedName>
    <definedName name="S1R4" localSheetId="1">#REF!</definedName>
    <definedName name="S1R4">#REF!</definedName>
    <definedName name="S1R5" localSheetId="1">#REF!</definedName>
    <definedName name="S1R5">#REF!</definedName>
    <definedName name="S1R6" localSheetId="1">#REF!</definedName>
    <definedName name="S1R6">#REF!</definedName>
    <definedName name="S1R7" localSheetId="1">#REF!</definedName>
    <definedName name="S1R7">#REF!</definedName>
    <definedName name="S1R8" localSheetId="1">#REF!</definedName>
    <definedName name="S1R8">#REF!</definedName>
    <definedName name="S1R9" localSheetId="1">#REF!</definedName>
    <definedName name="S1R9">#REF!</definedName>
    <definedName name="S20P1" localSheetId="1">#REF!</definedName>
    <definedName name="S20P1">#REF!</definedName>
    <definedName name="S20P10" localSheetId="1">#REF!</definedName>
    <definedName name="S20P10">#REF!</definedName>
    <definedName name="S20P11" localSheetId="1">#REF!</definedName>
    <definedName name="S20P11">#REF!</definedName>
    <definedName name="S20P12" localSheetId="1">#REF!</definedName>
    <definedName name="S20P12">#REF!</definedName>
    <definedName name="S20P13" localSheetId="1">#REF!</definedName>
    <definedName name="S20P13">#REF!</definedName>
    <definedName name="S20P14" localSheetId="1">#REF!</definedName>
    <definedName name="S20P14">#REF!</definedName>
    <definedName name="S20P15" localSheetId="1">#REF!</definedName>
    <definedName name="S20P15">#REF!</definedName>
    <definedName name="S20P16" localSheetId="1">#REF!</definedName>
    <definedName name="S20P16">#REF!</definedName>
    <definedName name="S20P17" localSheetId="1">#REF!</definedName>
    <definedName name="S20P17">#REF!</definedName>
    <definedName name="S20P18" localSheetId="1">#REF!</definedName>
    <definedName name="S20P18">#REF!</definedName>
    <definedName name="S20P19" localSheetId="1">#REF!</definedName>
    <definedName name="S20P19">#REF!</definedName>
    <definedName name="S20P2" localSheetId="1">#REF!</definedName>
    <definedName name="S20P2">#REF!</definedName>
    <definedName name="S20P20" localSheetId="1">#REF!</definedName>
    <definedName name="S20P20">#REF!</definedName>
    <definedName name="S20P21" localSheetId="1">#REF!</definedName>
    <definedName name="S20P21">#REF!</definedName>
    <definedName name="S20P22" localSheetId="1">#REF!</definedName>
    <definedName name="S20P22">#REF!</definedName>
    <definedName name="S20P23" localSheetId="1">#REF!</definedName>
    <definedName name="S20P23">#REF!</definedName>
    <definedName name="S20P24" localSheetId="1">#REF!</definedName>
    <definedName name="S20P24">#REF!</definedName>
    <definedName name="S20P3" localSheetId="1">#REF!</definedName>
    <definedName name="S20P3">#REF!</definedName>
    <definedName name="S20P4" localSheetId="1">#REF!</definedName>
    <definedName name="S20P4">#REF!</definedName>
    <definedName name="S20P5" localSheetId="1">#REF!</definedName>
    <definedName name="S20P5">#REF!</definedName>
    <definedName name="S20P6" localSheetId="1">#REF!</definedName>
    <definedName name="S20P6">#REF!</definedName>
    <definedName name="S20P7" localSheetId="1">#REF!</definedName>
    <definedName name="S20P7">#REF!</definedName>
    <definedName name="S20P8" localSheetId="1">#REF!</definedName>
    <definedName name="S20P8">#REF!</definedName>
    <definedName name="S20P9" localSheetId="1">#REF!</definedName>
    <definedName name="S20P9">#REF!</definedName>
    <definedName name="S20R1" localSheetId="1">#REF!</definedName>
    <definedName name="S20R1">#REF!</definedName>
    <definedName name="S20R10" localSheetId="1">#REF!</definedName>
    <definedName name="S20R10">#REF!</definedName>
    <definedName name="S20R11" localSheetId="1">#REF!</definedName>
    <definedName name="S20R11">#REF!</definedName>
    <definedName name="S20R12" localSheetId="1">#REF!</definedName>
    <definedName name="S20R12">#REF!</definedName>
    <definedName name="S20R13" localSheetId="1">#REF!</definedName>
    <definedName name="S20R13">#REF!</definedName>
    <definedName name="S20R14" localSheetId="1">#REF!</definedName>
    <definedName name="S20R14">#REF!</definedName>
    <definedName name="S20R15" localSheetId="1">#REF!</definedName>
    <definedName name="S20R15">#REF!</definedName>
    <definedName name="S20R16" localSheetId="1">#REF!</definedName>
    <definedName name="S20R16">#REF!</definedName>
    <definedName name="S20R17" localSheetId="1">#REF!</definedName>
    <definedName name="S20R17">#REF!</definedName>
    <definedName name="S20R18" localSheetId="1">#REF!</definedName>
    <definedName name="S20R18">#REF!</definedName>
    <definedName name="S20R19" localSheetId="1">#REF!</definedName>
    <definedName name="S20R19">#REF!</definedName>
    <definedName name="S20R2" localSheetId="1">#REF!</definedName>
    <definedName name="S20R2">#REF!</definedName>
    <definedName name="S20R20" localSheetId="1">#REF!</definedName>
    <definedName name="S20R20">#REF!</definedName>
    <definedName name="S20R21" localSheetId="1">#REF!</definedName>
    <definedName name="S20R21">#REF!</definedName>
    <definedName name="S20R22" localSheetId="1">#REF!</definedName>
    <definedName name="S20R22">#REF!</definedName>
    <definedName name="S20R23" localSheetId="1">#REF!</definedName>
    <definedName name="S20R23">#REF!</definedName>
    <definedName name="S20R24" localSheetId="1">#REF!</definedName>
    <definedName name="S20R24">#REF!</definedName>
    <definedName name="S20R3" localSheetId="1">#REF!</definedName>
    <definedName name="S20R3">#REF!</definedName>
    <definedName name="S20R4" localSheetId="1">#REF!</definedName>
    <definedName name="S20R4">#REF!</definedName>
    <definedName name="S20R5" localSheetId="1">#REF!</definedName>
    <definedName name="S20R5">#REF!</definedName>
    <definedName name="S20R6" localSheetId="1">#REF!</definedName>
    <definedName name="S20R6">#REF!</definedName>
    <definedName name="S20R7" localSheetId="1">#REF!</definedName>
    <definedName name="S20R7">#REF!</definedName>
    <definedName name="S20R8" localSheetId="1">#REF!</definedName>
    <definedName name="S20R8">#REF!</definedName>
    <definedName name="S20R9" localSheetId="1">#REF!</definedName>
    <definedName name="S20R9">#REF!</definedName>
    <definedName name="S21P1" localSheetId="1">#REF!</definedName>
    <definedName name="S21P1">#REF!</definedName>
    <definedName name="S21P10" localSheetId="1">#REF!</definedName>
    <definedName name="S21P10">#REF!</definedName>
    <definedName name="S21P11" localSheetId="1">#REF!</definedName>
    <definedName name="S21P11">#REF!</definedName>
    <definedName name="S21P12" localSheetId="1">#REF!</definedName>
    <definedName name="S21P12">#REF!</definedName>
    <definedName name="S21P13" localSheetId="1">#REF!</definedName>
    <definedName name="S21P13">#REF!</definedName>
    <definedName name="S21P14" localSheetId="1">#REF!</definedName>
    <definedName name="S21P14">#REF!</definedName>
    <definedName name="S21P15" localSheetId="1">#REF!</definedName>
    <definedName name="S21P15">#REF!</definedName>
    <definedName name="S21P16" localSheetId="1">#REF!</definedName>
    <definedName name="S21P16">#REF!</definedName>
    <definedName name="S21P17" localSheetId="1">#REF!</definedName>
    <definedName name="S21P17">#REF!</definedName>
    <definedName name="S21P18" localSheetId="1">#REF!</definedName>
    <definedName name="S21P18">#REF!</definedName>
    <definedName name="S21P19" localSheetId="1">#REF!</definedName>
    <definedName name="S21P19">#REF!</definedName>
    <definedName name="S21P2" localSheetId="1">#REF!</definedName>
    <definedName name="S21P2">#REF!</definedName>
    <definedName name="S21P20" localSheetId="1">#REF!</definedName>
    <definedName name="S21P20">#REF!</definedName>
    <definedName name="S21P21" localSheetId="1">#REF!</definedName>
    <definedName name="S21P21">#REF!</definedName>
    <definedName name="S21P22" localSheetId="1">#REF!</definedName>
    <definedName name="S21P22">#REF!</definedName>
    <definedName name="S21P23" localSheetId="1">#REF!</definedName>
    <definedName name="S21P23">#REF!</definedName>
    <definedName name="S21P24" localSheetId="1">#REF!</definedName>
    <definedName name="S21P24">#REF!</definedName>
    <definedName name="S21P3" localSheetId="1">#REF!</definedName>
    <definedName name="S21P3">#REF!</definedName>
    <definedName name="S21P4" localSheetId="1">#REF!</definedName>
    <definedName name="S21P4">#REF!</definedName>
    <definedName name="S21P5" localSheetId="1">#REF!</definedName>
    <definedName name="S21P5">#REF!</definedName>
    <definedName name="S21P6" localSheetId="1">#REF!</definedName>
    <definedName name="S21P6">#REF!</definedName>
    <definedName name="S21P7" localSheetId="1">#REF!</definedName>
    <definedName name="S21P7">#REF!</definedName>
    <definedName name="S21P8" localSheetId="1">#REF!</definedName>
    <definedName name="S21P8">#REF!</definedName>
    <definedName name="S21P9" localSheetId="1">#REF!</definedName>
    <definedName name="S21P9">#REF!</definedName>
    <definedName name="S21R1" localSheetId="1">#REF!</definedName>
    <definedName name="S21R1">#REF!</definedName>
    <definedName name="S21R10" localSheetId="1">#REF!</definedName>
    <definedName name="S21R10">#REF!</definedName>
    <definedName name="S21R11" localSheetId="1">#REF!</definedName>
    <definedName name="S21R11">#REF!</definedName>
    <definedName name="S21R12" localSheetId="1">#REF!</definedName>
    <definedName name="S21R12">#REF!</definedName>
    <definedName name="S21R13" localSheetId="1">#REF!</definedName>
    <definedName name="S21R13">#REF!</definedName>
    <definedName name="S21R14" localSheetId="1">#REF!</definedName>
    <definedName name="S21R14">#REF!</definedName>
    <definedName name="S21R15" localSheetId="1">#REF!</definedName>
    <definedName name="S21R15">#REF!</definedName>
    <definedName name="S21R16" localSheetId="1">#REF!</definedName>
    <definedName name="S21R16">#REF!</definedName>
    <definedName name="S21R17" localSheetId="1">#REF!</definedName>
    <definedName name="S21R17">#REF!</definedName>
    <definedName name="S21R18" localSheetId="1">#REF!</definedName>
    <definedName name="S21R18">#REF!</definedName>
    <definedName name="S21R19" localSheetId="1">#REF!</definedName>
    <definedName name="S21R19">#REF!</definedName>
    <definedName name="S21R2" localSheetId="1">#REF!</definedName>
    <definedName name="S21R2">#REF!</definedName>
    <definedName name="S21R20" localSheetId="1">#REF!</definedName>
    <definedName name="S21R20">#REF!</definedName>
    <definedName name="S21R21" localSheetId="1">#REF!</definedName>
    <definedName name="S21R21">#REF!</definedName>
    <definedName name="S21R22" localSheetId="1">#REF!</definedName>
    <definedName name="S21R22">#REF!</definedName>
    <definedName name="S21R23" localSheetId="1">#REF!</definedName>
    <definedName name="S21R23">#REF!</definedName>
    <definedName name="S21R24" localSheetId="1">#REF!</definedName>
    <definedName name="S21R24">#REF!</definedName>
    <definedName name="S21R3" localSheetId="1">#REF!</definedName>
    <definedName name="S21R3">#REF!</definedName>
    <definedName name="S21R4" localSheetId="1">#REF!</definedName>
    <definedName name="S21R4">#REF!</definedName>
    <definedName name="S21R5" localSheetId="1">#REF!</definedName>
    <definedName name="S21R5">#REF!</definedName>
    <definedName name="S21R6" localSheetId="1">#REF!</definedName>
    <definedName name="S21R6">#REF!</definedName>
    <definedName name="S21R7" localSheetId="1">#REF!</definedName>
    <definedName name="S21R7">#REF!</definedName>
    <definedName name="S21R8" localSheetId="1">#REF!</definedName>
    <definedName name="S21R8">#REF!</definedName>
    <definedName name="S21R9" localSheetId="1">#REF!</definedName>
    <definedName name="S21R9">#REF!</definedName>
    <definedName name="S22P1" localSheetId="1">#REF!</definedName>
    <definedName name="S22P1">#REF!</definedName>
    <definedName name="S22P10" localSheetId="1">#REF!</definedName>
    <definedName name="S22P10">#REF!</definedName>
    <definedName name="S22P11" localSheetId="1">#REF!</definedName>
    <definedName name="S22P11">#REF!</definedName>
    <definedName name="S22P12" localSheetId="1">#REF!</definedName>
    <definedName name="S22P12">#REF!</definedName>
    <definedName name="S22P13" localSheetId="1">#REF!</definedName>
    <definedName name="S22P13">#REF!</definedName>
    <definedName name="S22P14" localSheetId="1">#REF!</definedName>
    <definedName name="S22P14">#REF!</definedName>
    <definedName name="S22P15" localSheetId="1">#REF!</definedName>
    <definedName name="S22P15">#REF!</definedName>
    <definedName name="S22P16" localSheetId="1">#REF!</definedName>
    <definedName name="S22P16">#REF!</definedName>
    <definedName name="S22P17" localSheetId="1">#REF!</definedName>
    <definedName name="S22P17">#REF!</definedName>
    <definedName name="S22P18" localSheetId="1">#REF!</definedName>
    <definedName name="S22P18">#REF!</definedName>
    <definedName name="S22P19" localSheetId="1">#REF!</definedName>
    <definedName name="S22P19">#REF!</definedName>
    <definedName name="S22P2" localSheetId="1">#REF!</definedName>
    <definedName name="S22P2">#REF!</definedName>
    <definedName name="S22P20" localSheetId="1">#REF!</definedName>
    <definedName name="S22P20">#REF!</definedName>
    <definedName name="S22P21" localSheetId="1">#REF!</definedName>
    <definedName name="S22P21">#REF!</definedName>
    <definedName name="S22P22" localSheetId="1">#REF!</definedName>
    <definedName name="S22P22">#REF!</definedName>
    <definedName name="S22P23" localSheetId="1">#REF!</definedName>
    <definedName name="S22P23">#REF!</definedName>
    <definedName name="S22P24" localSheetId="1">#REF!</definedName>
    <definedName name="S22P24">#REF!</definedName>
    <definedName name="S22P3" localSheetId="1">#REF!</definedName>
    <definedName name="S22P3">#REF!</definedName>
    <definedName name="S22P4" localSheetId="1">#REF!</definedName>
    <definedName name="S22P4">#REF!</definedName>
    <definedName name="S22P5" localSheetId="1">#REF!</definedName>
    <definedName name="S22P5">#REF!</definedName>
    <definedName name="S22P6" localSheetId="1">#REF!</definedName>
    <definedName name="S22P6">#REF!</definedName>
    <definedName name="S22P7" localSheetId="1">#REF!</definedName>
    <definedName name="S22P7">#REF!</definedName>
    <definedName name="S22P8" localSheetId="1">#REF!</definedName>
    <definedName name="S22P8">#REF!</definedName>
    <definedName name="S22P9" localSheetId="1">#REF!</definedName>
    <definedName name="S22P9">#REF!</definedName>
    <definedName name="S22R1" localSheetId="1">#REF!</definedName>
    <definedName name="S22R1">#REF!</definedName>
    <definedName name="S22R10" localSheetId="1">#REF!</definedName>
    <definedName name="S22R10">#REF!</definedName>
    <definedName name="S22R11" localSheetId="1">#REF!</definedName>
    <definedName name="S22R11">#REF!</definedName>
    <definedName name="S22R12" localSheetId="1">#REF!</definedName>
    <definedName name="S22R12">#REF!</definedName>
    <definedName name="S22R13" localSheetId="1">#REF!</definedName>
    <definedName name="S22R13">#REF!</definedName>
    <definedName name="S22R14" localSheetId="1">#REF!</definedName>
    <definedName name="S22R14">#REF!</definedName>
    <definedName name="S22R15" localSheetId="1">#REF!</definedName>
    <definedName name="S22R15">#REF!</definedName>
    <definedName name="S22R16" localSheetId="1">#REF!</definedName>
    <definedName name="S22R16">#REF!</definedName>
    <definedName name="S22R17" localSheetId="1">#REF!</definedName>
    <definedName name="S22R17">#REF!</definedName>
    <definedName name="S22R18" localSheetId="1">#REF!</definedName>
    <definedName name="S22R18">#REF!</definedName>
    <definedName name="S22R19" localSheetId="1">#REF!</definedName>
    <definedName name="S22R19">#REF!</definedName>
    <definedName name="S22R2" localSheetId="1">#REF!</definedName>
    <definedName name="S22R2">#REF!</definedName>
    <definedName name="S22R20" localSheetId="1">#REF!</definedName>
    <definedName name="S22R20">#REF!</definedName>
    <definedName name="S22R21" localSheetId="1">#REF!</definedName>
    <definedName name="S22R21">#REF!</definedName>
    <definedName name="S22R22" localSheetId="1">#REF!</definedName>
    <definedName name="S22R22">#REF!</definedName>
    <definedName name="S22R23" localSheetId="1">#REF!</definedName>
    <definedName name="S22R23">#REF!</definedName>
    <definedName name="S22R24" localSheetId="1">#REF!</definedName>
    <definedName name="S22R24">#REF!</definedName>
    <definedName name="S22R3" localSheetId="1">#REF!</definedName>
    <definedName name="S22R3">#REF!</definedName>
    <definedName name="S22R4" localSheetId="1">#REF!</definedName>
    <definedName name="S22R4">#REF!</definedName>
    <definedName name="S22R5" localSheetId="1">#REF!</definedName>
    <definedName name="S22R5">#REF!</definedName>
    <definedName name="S22R6" localSheetId="1">#REF!</definedName>
    <definedName name="S22R6">#REF!</definedName>
    <definedName name="S22R7" localSheetId="1">#REF!</definedName>
    <definedName name="S22R7">#REF!</definedName>
    <definedName name="S22R8" localSheetId="1">#REF!</definedName>
    <definedName name="S22R8">#REF!</definedName>
    <definedName name="S22R9" localSheetId="1">#REF!</definedName>
    <definedName name="S22R9">#REF!</definedName>
    <definedName name="S23P1" localSheetId="1">#REF!</definedName>
    <definedName name="S23P1">#REF!</definedName>
    <definedName name="S23P10" localSheetId="1">#REF!</definedName>
    <definedName name="S23P10">#REF!</definedName>
    <definedName name="S23P11" localSheetId="1">#REF!</definedName>
    <definedName name="S23P11">#REF!</definedName>
    <definedName name="S23P12" localSheetId="1">#REF!</definedName>
    <definedName name="S23P12">#REF!</definedName>
    <definedName name="S23P13" localSheetId="1">#REF!</definedName>
    <definedName name="S23P13">#REF!</definedName>
    <definedName name="S23P14" localSheetId="1">#REF!</definedName>
    <definedName name="S23P14">#REF!</definedName>
    <definedName name="S23P15" localSheetId="1">#REF!</definedName>
    <definedName name="S23P15">#REF!</definedName>
    <definedName name="S23P16" localSheetId="1">#REF!</definedName>
    <definedName name="S23P16">#REF!</definedName>
    <definedName name="S23P17" localSheetId="1">#REF!</definedName>
    <definedName name="S23P17">#REF!</definedName>
    <definedName name="S23P18" localSheetId="1">#REF!</definedName>
    <definedName name="S23P18">#REF!</definedName>
    <definedName name="S23P19" localSheetId="1">#REF!</definedName>
    <definedName name="S23P19">#REF!</definedName>
    <definedName name="S23P2" localSheetId="1">#REF!</definedName>
    <definedName name="S23P2">#REF!</definedName>
    <definedName name="S23P20" localSheetId="1">#REF!</definedName>
    <definedName name="S23P20">#REF!</definedName>
    <definedName name="S23P21" localSheetId="1">#REF!</definedName>
    <definedName name="S23P21">#REF!</definedName>
    <definedName name="S23P22" localSheetId="1">#REF!</definedName>
    <definedName name="S23P22">#REF!</definedName>
    <definedName name="S23P23" localSheetId="1">#REF!</definedName>
    <definedName name="S23P23">#REF!</definedName>
    <definedName name="S23P24" localSheetId="1">#REF!</definedName>
    <definedName name="S23P24">#REF!</definedName>
    <definedName name="S23P3" localSheetId="1">#REF!</definedName>
    <definedName name="S23P3">#REF!</definedName>
    <definedName name="S23P4" localSheetId="1">#REF!</definedName>
    <definedName name="S23P4">#REF!</definedName>
    <definedName name="S23P5" localSheetId="1">#REF!</definedName>
    <definedName name="S23P5">#REF!</definedName>
    <definedName name="S23P6" localSheetId="1">#REF!</definedName>
    <definedName name="S23P6">#REF!</definedName>
    <definedName name="S23P7" localSheetId="1">#REF!</definedName>
    <definedName name="S23P7">#REF!</definedName>
    <definedName name="S23P8" localSheetId="1">#REF!</definedName>
    <definedName name="S23P8">#REF!</definedName>
    <definedName name="S23P9" localSheetId="1">#REF!</definedName>
    <definedName name="S23P9">#REF!</definedName>
    <definedName name="S23R1" localSheetId="1">#REF!</definedName>
    <definedName name="S23R1">#REF!</definedName>
    <definedName name="S23R10" localSheetId="1">#REF!</definedName>
    <definedName name="S23R10">#REF!</definedName>
    <definedName name="S23R11" localSheetId="1">#REF!</definedName>
    <definedName name="S23R11">#REF!</definedName>
    <definedName name="S23R12" localSheetId="1">#REF!</definedName>
    <definedName name="S23R12">#REF!</definedName>
    <definedName name="S23R13" localSheetId="1">#REF!</definedName>
    <definedName name="S23R13">#REF!</definedName>
    <definedName name="S23R14" localSheetId="1">#REF!</definedName>
    <definedName name="S23R14">#REF!</definedName>
    <definedName name="S23R15" localSheetId="1">#REF!</definedName>
    <definedName name="S23R15">#REF!</definedName>
    <definedName name="S23R16" localSheetId="1">#REF!</definedName>
    <definedName name="S23R16">#REF!</definedName>
    <definedName name="S23R17" localSheetId="1">#REF!</definedName>
    <definedName name="S23R17">#REF!</definedName>
    <definedName name="S23R18" localSheetId="1">#REF!</definedName>
    <definedName name="S23R18">#REF!</definedName>
    <definedName name="S23R19" localSheetId="1">#REF!</definedName>
    <definedName name="S23R19">#REF!</definedName>
    <definedName name="S23R2" localSheetId="1">#REF!</definedName>
    <definedName name="S23R2">#REF!</definedName>
    <definedName name="S23R20" localSheetId="1">#REF!</definedName>
    <definedName name="S23R20">#REF!</definedName>
    <definedName name="S23R21" localSheetId="1">#REF!</definedName>
    <definedName name="S23R21">#REF!</definedName>
    <definedName name="S23R22" localSheetId="1">#REF!</definedName>
    <definedName name="S23R22">#REF!</definedName>
    <definedName name="S23R23" localSheetId="1">#REF!</definedName>
    <definedName name="S23R23">#REF!</definedName>
    <definedName name="S23R24" localSheetId="1">#REF!</definedName>
    <definedName name="S23R24">#REF!</definedName>
    <definedName name="S23R3" localSheetId="1">#REF!</definedName>
    <definedName name="S23R3">#REF!</definedName>
    <definedName name="S23R4" localSheetId="1">#REF!</definedName>
    <definedName name="S23R4">#REF!</definedName>
    <definedName name="S23R5" localSheetId="1">#REF!</definedName>
    <definedName name="S23R5">#REF!</definedName>
    <definedName name="S23R6" localSheetId="1">#REF!</definedName>
    <definedName name="S23R6">#REF!</definedName>
    <definedName name="S23R7" localSheetId="1">#REF!</definedName>
    <definedName name="S23R7">#REF!</definedName>
    <definedName name="S23R8" localSheetId="1">#REF!</definedName>
    <definedName name="S23R8">#REF!</definedName>
    <definedName name="S23R9" localSheetId="1">#REF!</definedName>
    <definedName name="S23R9">#REF!</definedName>
    <definedName name="S24P1" localSheetId="1">#REF!</definedName>
    <definedName name="S24P1">#REF!</definedName>
    <definedName name="S24P10" localSheetId="1">#REF!</definedName>
    <definedName name="S24P10">#REF!</definedName>
    <definedName name="S24P11" localSheetId="1">#REF!</definedName>
    <definedName name="S24P11">#REF!</definedName>
    <definedName name="S24P12" localSheetId="1">#REF!</definedName>
    <definedName name="S24P12">#REF!</definedName>
    <definedName name="S24P13" localSheetId="1">#REF!</definedName>
    <definedName name="S24P13">#REF!</definedName>
    <definedName name="S24P14" localSheetId="1">#REF!</definedName>
    <definedName name="S24P14">#REF!</definedName>
    <definedName name="S24P15" localSheetId="1">#REF!</definedName>
    <definedName name="S24P15">#REF!</definedName>
    <definedName name="S24P16" localSheetId="1">#REF!</definedName>
    <definedName name="S24P16">#REF!</definedName>
    <definedName name="S24P17" localSheetId="1">#REF!</definedName>
    <definedName name="S24P17">#REF!</definedName>
    <definedName name="S24P18" localSheetId="1">#REF!</definedName>
    <definedName name="S24P18">#REF!</definedName>
    <definedName name="S24P19" localSheetId="1">#REF!</definedName>
    <definedName name="S24P19">#REF!</definedName>
    <definedName name="S24P2" localSheetId="1">#REF!</definedName>
    <definedName name="S24P2">#REF!</definedName>
    <definedName name="S24P20" localSheetId="1">#REF!</definedName>
    <definedName name="S24P20">#REF!</definedName>
    <definedName name="S24P21" localSheetId="1">#REF!</definedName>
    <definedName name="S24P21">#REF!</definedName>
    <definedName name="S24P22" localSheetId="1">#REF!</definedName>
    <definedName name="S24P22">#REF!</definedName>
    <definedName name="S24P23" localSheetId="1">#REF!</definedName>
    <definedName name="S24P23">#REF!</definedName>
    <definedName name="S24P24" localSheetId="1">#REF!</definedName>
    <definedName name="S24P24">#REF!</definedName>
    <definedName name="S24P3" localSheetId="1">#REF!</definedName>
    <definedName name="S24P3">#REF!</definedName>
    <definedName name="S24P4" localSheetId="1">#REF!</definedName>
    <definedName name="S24P4">#REF!</definedName>
    <definedName name="S24P5" localSheetId="1">#REF!</definedName>
    <definedName name="S24P5">#REF!</definedName>
    <definedName name="S24P6" localSheetId="1">#REF!</definedName>
    <definedName name="S24P6">#REF!</definedName>
    <definedName name="S24P7" localSheetId="1">#REF!</definedName>
    <definedName name="S24P7">#REF!</definedName>
    <definedName name="S24P8" localSheetId="1">#REF!</definedName>
    <definedName name="S24P8">#REF!</definedName>
    <definedName name="S24P9" localSheetId="1">#REF!</definedName>
    <definedName name="S24P9">#REF!</definedName>
    <definedName name="S24R1" localSheetId="1">#REF!</definedName>
    <definedName name="S24R1">#REF!</definedName>
    <definedName name="S24R10" localSheetId="1">#REF!</definedName>
    <definedName name="S24R10">#REF!</definedName>
    <definedName name="S24R11" localSheetId="1">#REF!</definedName>
    <definedName name="S24R11">#REF!</definedName>
    <definedName name="S24R12" localSheetId="1">#REF!</definedName>
    <definedName name="S24R12">#REF!</definedName>
    <definedName name="S24R13" localSheetId="1">#REF!</definedName>
    <definedName name="S24R13">#REF!</definedName>
    <definedName name="S24R14" localSheetId="1">#REF!</definedName>
    <definedName name="S24R14">#REF!</definedName>
    <definedName name="S24R15" localSheetId="1">#REF!</definedName>
    <definedName name="S24R15">#REF!</definedName>
    <definedName name="S24R16" localSheetId="1">#REF!</definedName>
    <definedName name="S24R16">#REF!</definedName>
    <definedName name="S24R17" localSheetId="1">#REF!</definedName>
    <definedName name="S24R17">#REF!</definedName>
    <definedName name="S24R18" localSheetId="1">#REF!</definedName>
    <definedName name="S24R18">#REF!</definedName>
    <definedName name="S24R19" localSheetId="1">#REF!</definedName>
    <definedName name="S24R19">#REF!</definedName>
    <definedName name="S24R2" localSheetId="1">#REF!</definedName>
    <definedName name="S24R2">#REF!</definedName>
    <definedName name="S24R20" localSheetId="1">#REF!</definedName>
    <definedName name="S24R20">#REF!</definedName>
    <definedName name="S24R21" localSheetId="1">#REF!</definedName>
    <definedName name="S24R21">#REF!</definedName>
    <definedName name="S24R22" localSheetId="1">#REF!</definedName>
    <definedName name="S24R22">#REF!</definedName>
    <definedName name="S24R23" localSheetId="1">#REF!</definedName>
    <definedName name="S24R23">#REF!</definedName>
    <definedName name="S24R24" localSheetId="1">#REF!</definedName>
    <definedName name="S24R24">#REF!</definedName>
    <definedName name="S24R3" localSheetId="1">#REF!</definedName>
    <definedName name="S24R3">#REF!</definedName>
    <definedName name="S24R4" localSheetId="1">#REF!</definedName>
    <definedName name="S24R4">#REF!</definedName>
    <definedName name="S24R5" localSheetId="1">#REF!</definedName>
    <definedName name="S24R5">#REF!</definedName>
    <definedName name="S24R6" localSheetId="1">#REF!</definedName>
    <definedName name="S24R6">#REF!</definedName>
    <definedName name="S24R7" localSheetId="1">#REF!</definedName>
    <definedName name="S24R7">#REF!</definedName>
    <definedName name="S24R8" localSheetId="1">#REF!</definedName>
    <definedName name="S24R8">#REF!</definedName>
    <definedName name="S24R9" localSheetId="1">#REF!</definedName>
    <definedName name="S24R9">#REF!</definedName>
    <definedName name="S25P1" localSheetId="1">#REF!</definedName>
    <definedName name="S25P1">#REF!</definedName>
    <definedName name="S25P10" localSheetId="1">#REF!</definedName>
    <definedName name="S25P10">#REF!</definedName>
    <definedName name="S25P11" localSheetId="1">#REF!</definedName>
    <definedName name="S25P11">#REF!</definedName>
    <definedName name="S25P12" localSheetId="1">#REF!</definedName>
    <definedName name="S25P12">#REF!</definedName>
    <definedName name="S25P13" localSheetId="1">#REF!</definedName>
    <definedName name="S25P13">#REF!</definedName>
    <definedName name="S25P14" localSheetId="1">#REF!</definedName>
    <definedName name="S25P14">#REF!</definedName>
    <definedName name="S25P15" localSheetId="1">#REF!</definedName>
    <definedName name="S25P15">#REF!</definedName>
    <definedName name="S25P16" localSheetId="1">#REF!</definedName>
    <definedName name="S25P16">#REF!</definedName>
    <definedName name="S25P17" localSheetId="1">#REF!</definedName>
    <definedName name="S25P17">#REF!</definedName>
    <definedName name="S25P18" localSheetId="1">#REF!</definedName>
    <definedName name="S25P18">#REF!</definedName>
    <definedName name="S25P19" localSheetId="1">#REF!</definedName>
    <definedName name="S25P19">#REF!</definedName>
    <definedName name="S25P2" localSheetId="1">#REF!</definedName>
    <definedName name="S25P2">#REF!</definedName>
    <definedName name="S25P20" localSheetId="1">#REF!</definedName>
    <definedName name="S25P20">#REF!</definedName>
    <definedName name="S25P21" localSheetId="1">#REF!</definedName>
    <definedName name="S25P21">#REF!</definedName>
    <definedName name="S25P22" localSheetId="1">#REF!</definedName>
    <definedName name="S25P22">#REF!</definedName>
    <definedName name="S25P23" localSheetId="1">#REF!</definedName>
    <definedName name="S25P23">#REF!</definedName>
    <definedName name="S25P24" localSheetId="1">#REF!</definedName>
    <definedName name="S25P24">#REF!</definedName>
    <definedName name="S25P3" localSheetId="1">#REF!</definedName>
    <definedName name="S25P3">#REF!</definedName>
    <definedName name="S25P4" localSheetId="1">#REF!</definedName>
    <definedName name="S25P4">#REF!</definedName>
    <definedName name="S25P5" localSheetId="1">#REF!</definedName>
    <definedName name="S25P5">#REF!</definedName>
    <definedName name="S25P6" localSheetId="1">#REF!</definedName>
    <definedName name="S25P6">#REF!</definedName>
    <definedName name="S25P7" localSheetId="1">#REF!</definedName>
    <definedName name="S25P7">#REF!</definedName>
    <definedName name="S25P8" localSheetId="1">#REF!</definedName>
    <definedName name="S25P8">#REF!</definedName>
    <definedName name="S25P9" localSheetId="1">#REF!</definedName>
    <definedName name="S25P9">#REF!</definedName>
    <definedName name="S25R1" localSheetId="1">#REF!</definedName>
    <definedName name="S25R1">#REF!</definedName>
    <definedName name="S25R10" localSheetId="1">#REF!</definedName>
    <definedName name="S25R10">#REF!</definedName>
    <definedName name="S25R11" localSheetId="1">#REF!</definedName>
    <definedName name="S25R11">#REF!</definedName>
    <definedName name="S25R12" localSheetId="1">#REF!</definedName>
    <definedName name="S25R12">#REF!</definedName>
    <definedName name="S25R13" localSheetId="1">#REF!</definedName>
    <definedName name="S25R13">#REF!</definedName>
    <definedName name="S25R14" localSheetId="1">#REF!</definedName>
    <definedName name="S25R14">#REF!</definedName>
    <definedName name="S25R15" localSheetId="1">#REF!</definedName>
    <definedName name="S25R15">#REF!</definedName>
    <definedName name="S25R16" localSheetId="1">#REF!</definedName>
    <definedName name="S25R16">#REF!</definedName>
    <definedName name="S25R17" localSheetId="1">#REF!</definedName>
    <definedName name="S25R17">#REF!</definedName>
    <definedName name="S25R18" localSheetId="1">#REF!</definedName>
    <definedName name="S25R18">#REF!</definedName>
    <definedName name="S25R19" localSheetId="1">#REF!</definedName>
    <definedName name="S25R19">#REF!</definedName>
    <definedName name="S25R2" localSheetId="1">#REF!</definedName>
    <definedName name="S25R2">#REF!</definedName>
    <definedName name="S25R20" localSheetId="1">#REF!</definedName>
    <definedName name="S25R20">#REF!</definedName>
    <definedName name="S25R21" localSheetId="1">#REF!</definedName>
    <definedName name="S25R21">#REF!</definedName>
    <definedName name="S25R22" localSheetId="1">#REF!</definedName>
    <definedName name="S25R22">#REF!</definedName>
    <definedName name="S25R23" localSheetId="1">#REF!</definedName>
    <definedName name="S25R23">#REF!</definedName>
    <definedName name="S25R24" localSheetId="1">#REF!</definedName>
    <definedName name="S25R24">#REF!</definedName>
    <definedName name="S25R3" localSheetId="1">#REF!</definedName>
    <definedName name="S25R3">#REF!</definedName>
    <definedName name="S25R4" localSheetId="1">#REF!</definedName>
    <definedName name="S25R4">#REF!</definedName>
    <definedName name="S25R5" localSheetId="1">#REF!</definedName>
    <definedName name="S25R5">#REF!</definedName>
    <definedName name="S25R6" localSheetId="1">#REF!</definedName>
    <definedName name="S25R6">#REF!</definedName>
    <definedName name="S25R7" localSheetId="1">#REF!</definedName>
    <definedName name="S25R7">#REF!</definedName>
    <definedName name="S25R8" localSheetId="1">#REF!</definedName>
    <definedName name="S25R8">#REF!</definedName>
    <definedName name="S25R9" localSheetId="1">#REF!</definedName>
    <definedName name="S25R9">#REF!</definedName>
    <definedName name="S26P1" localSheetId="1">#REF!</definedName>
    <definedName name="S26P1">#REF!</definedName>
    <definedName name="S26P10" localSheetId="1">#REF!</definedName>
    <definedName name="S26P10">#REF!</definedName>
    <definedName name="S26P11" localSheetId="1">#REF!</definedName>
    <definedName name="S26P11">#REF!</definedName>
    <definedName name="S26P12" localSheetId="1">#REF!</definedName>
    <definedName name="S26P12">#REF!</definedName>
    <definedName name="S26P13" localSheetId="1">#REF!</definedName>
    <definedName name="S26P13">#REF!</definedName>
    <definedName name="S26P14" localSheetId="1">#REF!</definedName>
    <definedName name="S26P14">#REF!</definedName>
    <definedName name="S26P15" localSheetId="1">#REF!</definedName>
    <definedName name="S26P15">#REF!</definedName>
    <definedName name="S26P16" localSheetId="1">#REF!</definedName>
    <definedName name="S26P16">#REF!</definedName>
    <definedName name="S26P17" localSheetId="1">#REF!</definedName>
    <definedName name="S26P17">#REF!</definedName>
    <definedName name="S26P18" localSheetId="1">#REF!</definedName>
    <definedName name="S26P18">#REF!</definedName>
    <definedName name="S26P19" localSheetId="1">#REF!</definedName>
    <definedName name="S26P19">#REF!</definedName>
    <definedName name="S26P2" localSheetId="1">#REF!</definedName>
    <definedName name="S26P2">#REF!</definedName>
    <definedName name="S26P20" localSheetId="1">#REF!</definedName>
    <definedName name="S26P20">#REF!</definedName>
    <definedName name="S26P21" localSheetId="1">#REF!</definedName>
    <definedName name="S26P21">#REF!</definedName>
    <definedName name="S26P22" localSheetId="1">#REF!</definedName>
    <definedName name="S26P22">#REF!</definedName>
    <definedName name="S26P23" localSheetId="1">#REF!</definedName>
    <definedName name="S26P23">#REF!</definedName>
    <definedName name="S26P24" localSheetId="1">#REF!</definedName>
    <definedName name="S26P24">#REF!</definedName>
    <definedName name="S26P3" localSheetId="1">#REF!</definedName>
    <definedName name="S26P3">#REF!</definedName>
    <definedName name="S26P4" localSheetId="1">#REF!</definedName>
    <definedName name="S26P4">#REF!</definedName>
    <definedName name="S26P5" localSheetId="1">#REF!</definedName>
    <definedName name="S26P5">#REF!</definedName>
    <definedName name="S26P6" localSheetId="1">#REF!</definedName>
    <definedName name="S26P6">#REF!</definedName>
    <definedName name="S26P7" localSheetId="1">#REF!</definedName>
    <definedName name="S26P7">#REF!</definedName>
    <definedName name="S26P8" localSheetId="1">#REF!</definedName>
    <definedName name="S26P8">#REF!</definedName>
    <definedName name="S26P9" localSheetId="1">#REF!</definedName>
    <definedName name="S26P9">#REF!</definedName>
    <definedName name="S26R1" localSheetId="1">#REF!</definedName>
    <definedName name="S26R1">#REF!</definedName>
    <definedName name="S26R10" localSheetId="1">#REF!</definedName>
    <definedName name="S26R10">#REF!</definedName>
    <definedName name="S26R11" localSheetId="1">#REF!</definedName>
    <definedName name="S26R11">#REF!</definedName>
    <definedName name="S26R12" localSheetId="1">#REF!</definedName>
    <definedName name="S26R12">#REF!</definedName>
    <definedName name="S26R13" localSheetId="1">#REF!</definedName>
    <definedName name="S26R13">#REF!</definedName>
    <definedName name="S26R14" localSheetId="1">#REF!</definedName>
    <definedName name="S26R14">#REF!</definedName>
    <definedName name="S26R15" localSheetId="1">#REF!</definedName>
    <definedName name="S26R15">#REF!</definedName>
    <definedName name="S26R16" localSheetId="1">#REF!</definedName>
    <definedName name="S26R16">#REF!</definedName>
    <definedName name="S26R17" localSheetId="1">#REF!</definedName>
    <definedName name="S26R17">#REF!</definedName>
    <definedName name="S26R18" localSheetId="1">#REF!</definedName>
    <definedName name="S26R18">#REF!</definedName>
    <definedName name="S26R19" localSheetId="1">#REF!</definedName>
    <definedName name="S26R19">#REF!</definedName>
    <definedName name="S26R2" localSheetId="1">#REF!</definedName>
    <definedName name="S26R2">#REF!</definedName>
    <definedName name="S26R20" localSheetId="1">#REF!</definedName>
    <definedName name="S26R20">#REF!</definedName>
    <definedName name="S26R21" localSheetId="1">#REF!</definedName>
    <definedName name="S26R21">#REF!</definedName>
    <definedName name="S26R22" localSheetId="1">#REF!</definedName>
    <definedName name="S26R22">#REF!</definedName>
    <definedName name="S26R23" localSheetId="1">#REF!</definedName>
    <definedName name="S26R23">#REF!</definedName>
    <definedName name="S26R24" localSheetId="1">#REF!</definedName>
    <definedName name="S26R24">#REF!</definedName>
    <definedName name="S26R3" localSheetId="1">#REF!</definedName>
    <definedName name="S26R3">#REF!</definedName>
    <definedName name="S26R4" localSheetId="1">#REF!</definedName>
    <definedName name="S26R4">#REF!</definedName>
    <definedName name="S26R5" localSheetId="1">#REF!</definedName>
    <definedName name="S26R5">#REF!</definedName>
    <definedName name="S26R6" localSheetId="1">#REF!</definedName>
    <definedName name="S26R6">#REF!</definedName>
    <definedName name="S26R7" localSheetId="1">#REF!</definedName>
    <definedName name="S26R7">#REF!</definedName>
    <definedName name="S26R8" localSheetId="1">#REF!</definedName>
    <definedName name="S26R8">#REF!</definedName>
    <definedName name="S26R9" localSheetId="1">#REF!</definedName>
    <definedName name="S26R9">#REF!</definedName>
    <definedName name="S27P1" localSheetId="1">#REF!</definedName>
    <definedName name="S27P1">#REF!</definedName>
    <definedName name="S27P10" localSheetId="1">#REF!</definedName>
    <definedName name="S27P10">#REF!</definedName>
    <definedName name="S27P11" localSheetId="1">#REF!</definedName>
    <definedName name="S27P11">#REF!</definedName>
    <definedName name="S27P12" localSheetId="1">#REF!</definedName>
    <definedName name="S27P12">#REF!</definedName>
    <definedName name="S27P13" localSheetId="1">#REF!</definedName>
    <definedName name="S27P13">#REF!</definedName>
    <definedName name="S27P14" localSheetId="1">#REF!</definedName>
    <definedName name="S27P14">#REF!</definedName>
    <definedName name="S27P15" localSheetId="1">#REF!</definedName>
    <definedName name="S27P15">#REF!</definedName>
    <definedName name="S27P16" localSheetId="1">#REF!</definedName>
    <definedName name="S27P16">#REF!</definedName>
    <definedName name="S27P17" localSheetId="1">#REF!</definedName>
    <definedName name="S27P17">#REF!</definedName>
    <definedName name="S27P18" localSheetId="1">#REF!</definedName>
    <definedName name="S27P18">#REF!</definedName>
    <definedName name="S27P19" localSheetId="1">#REF!</definedName>
    <definedName name="S27P19">#REF!</definedName>
    <definedName name="S27P2" localSheetId="1">#REF!</definedName>
    <definedName name="S27P2">#REF!</definedName>
    <definedName name="S27P20" localSheetId="1">#REF!</definedName>
    <definedName name="S27P20">#REF!</definedName>
    <definedName name="S27P21" localSheetId="1">#REF!</definedName>
    <definedName name="S27P21">#REF!</definedName>
    <definedName name="S27P22" localSheetId="1">#REF!</definedName>
    <definedName name="S27P22">#REF!</definedName>
    <definedName name="S27P23" localSheetId="1">#REF!</definedName>
    <definedName name="S27P23">#REF!</definedName>
    <definedName name="S27P24" localSheetId="1">#REF!</definedName>
    <definedName name="S27P24">#REF!</definedName>
    <definedName name="S27P3" localSheetId="1">#REF!</definedName>
    <definedName name="S27P3">#REF!</definedName>
    <definedName name="S27P4" localSheetId="1">#REF!</definedName>
    <definedName name="S27P4">#REF!</definedName>
    <definedName name="S27P5" localSheetId="1">#REF!</definedName>
    <definedName name="S27P5">#REF!</definedName>
    <definedName name="S27P6" localSheetId="1">#REF!</definedName>
    <definedName name="S27P6">#REF!</definedName>
    <definedName name="S27P7" localSheetId="1">#REF!</definedName>
    <definedName name="S27P7">#REF!</definedName>
    <definedName name="S27P8" localSheetId="1">#REF!</definedName>
    <definedName name="S27P8">#REF!</definedName>
    <definedName name="S27P9" localSheetId="1">#REF!</definedName>
    <definedName name="S27P9">#REF!</definedName>
    <definedName name="S27R1" localSheetId="1">#REF!</definedName>
    <definedName name="S27R1">#REF!</definedName>
    <definedName name="S27R10" localSheetId="1">#REF!</definedName>
    <definedName name="S27R10">#REF!</definedName>
    <definedName name="S27R11" localSheetId="1">#REF!</definedName>
    <definedName name="S27R11">#REF!</definedName>
    <definedName name="S27R12" localSheetId="1">#REF!</definedName>
    <definedName name="S27R12">#REF!</definedName>
    <definedName name="S27R13" localSheetId="1">#REF!</definedName>
    <definedName name="S27R13">#REF!</definedName>
    <definedName name="S27R14" localSheetId="1">#REF!</definedName>
    <definedName name="S27R14">#REF!</definedName>
    <definedName name="S27R15" localSheetId="1">#REF!</definedName>
    <definedName name="S27R15">#REF!</definedName>
    <definedName name="S27R16" localSheetId="1">#REF!</definedName>
    <definedName name="S27R16">#REF!</definedName>
    <definedName name="S27R17" localSheetId="1">#REF!</definedName>
    <definedName name="S27R17">#REF!</definedName>
    <definedName name="S27R18" localSheetId="1">#REF!</definedName>
    <definedName name="S27R18">#REF!</definedName>
    <definedName name="S27R19" localSheetId="1">#REF!</definedName>
    <definedName name="S27R19">#REF!</definedName>
    <definedName name="S27R2" localSheetId="1">#REF!</definedName>
    <definedName name="S27R2">#REF!</definedName>
    <definedName name="S27R20" localSheetId="1">#REF!</definedName>
    <definedName name="S27R20">#REF!</definedName>
    <definedName name="S27R21" localSheetId="1">#REF!</definedName>
    <definedName name="S27R21">#REF!</definedName>
    <definedName name="S27R22" localSheetId="1">#REF!</definedName>
    <definedName name="S27R22">#REF!</definedName>
    <definedName name="S27R23" localSheetId="1">#REF!</definedName>
    <definedName name="S27R23">#REF!</definedName>
    <definedName name="S27R24" localSheetId="1">#REF!</definedName>
    <definedName name="S27R24">#REF!</definedName>
    <definedName name="S27R3" localSheetId="1">#REF!</definedName>
    <definedName name="S27R3">#REF!</definedName>
    <definedName name="S27R4" localSheetId="1">#REF!</definedName>
    <definedName name="S27R4">#REF!</definedName>
    <definedName name="S27R5" localSheetId="1">#REF!</definedName>
    <definedName name="S27R5">#REF!</definedName>
    <definedName name="S27R6" localSheetId="1">#REF!</definedName>
    <definedName name="S27R6">#REF!</definedName>
    <definedName name="S27R7" localSheetId="1">#REF!</definedName>
    <definedName name="S27R7">#REF!</definedName>
    <definedName name="S27R8" localSheetId="1">#REF!</definedName>
    <definedName name="S27R8">#REF!</definedName>
    <definedName name="S27R9" localSheetId="1">#REF!</definedName>
    <definedName name="S27R9">#REF!</definedName>
    <definedName name="S28P1" localSheetId="1">#REF!</definedName>
    <definedName name="S28P1">#REF!</definedName>
    <definedName name="S28P10" localSheetId="1">#REF!</definedName>
    <definedName name="S28P10">#REF!</definedName>
    <definedName name="S28P11" localSheetId="1">#REF!</definedName>
    <definedName name="S28P11">#REF!</definedName>
    <definedName name="S28P12" localSheetId="1">#REF!</definedName>
    <definedName name="S28P12">#REF!</definedName>
    <definedName name="S28P13" localSheetId="1">#REF!</definedName>
    <definedName name="S28P13">#REF!</definedName>
    <definedName name="S28P14" localSheetId="1">#REF!</definedName>
    <definedName name="S28P14">#REF!</definedName>
    <definedName name="S28P15" localSheetId="1">#REF!</definedName>
    <definedName name="S28P15">#REF!</definedName>
    <definedName name="S28P16" localSheetId="1">#REF!</definedName>
    <definedName name="S28P16">#REF!</definedName>
    <definedName name="S28P17" localSheetId="1">#REF!</definedName>
    <definedName name="S28P17">#REF!</definedName>
    <definedName name="S28P18" localSheetId="1">#REF!</definedName>
    <definedName name="S28P18">#REF!</definedName>
    <definedName name="S28P19" localSheetId="1">#REF!</definedName>
    <definedName name="S28P19">#REF!</definedName>
    <definedName name="S28P2" localSheetId="1">#REF!</definedName>
    <definedName name="S28P2">#REF!</definedName>
    <definedName name="S28P20" localSheetId="1">#REF!</definedName>
    <definedName name="S28P20">#REF!</definedName>
    <definedName name="S28P21" localSheetId="1">#REF!</definedName>
    <definedName name="S28P21">#REF!</definedName>
    <definedName name="S28P22" localSheetId="1">#REF!</definedName>
    <definedName name="S28P22">#REF!</definedName>
    <definedName name="S28P23" localSheetId="1">#REF!</definedName>
    <definedName name="S28P23">#REF!</definedName>
    <definedName name="S28P24" localSheetId="1">#REF!</definedName>
    <definedName name="S28P24">#REF!</definedName>
    <definedName name="S28P3" localSheetId="1">#REF!</definedName>
    <definedName name="S28P3">#REF!</definedName>
    <definedName name="S28P4" localSheetId="1">#REF!</definedName>
    <definedName name="S28P4">#REF!</definedName>
    <definedName name="S28P5" localSheetId="1">#REF!</definedName>
    <definedName name="S28P5">#REF!</definedName>
    <definedName name="S28P6" localSheetId="1">#REF!</definedName>
    <definedName name="S28P6">#REF!</definedName>
    <definedName name="S28P7" localSheetId="1">#REF!</definedName>
    <definedName name="S28P7">#REF!</definedName>
    <definedName name="S28P8" localSheetId="1">#REF!</definedName>
    <definedName name="S28P8">#REF!</definedName>
    <definedName name="S28P9" localSheetId="1">#REF!</definedName>
    <definedName name="S28P9">#REF!</definedName>
    <definedName name="S28R1" localSheetId="1">#REF!</definedName>
    <definedName name="S28R1">#REF!</definedName>
    <definedName name="S28R10" localSheetId="1">#REF!</definedName>
    <definedName name="S28R10">#REF!</definedName>
    <definedName name="S28R11" localSheetId="1">#REF!</definedName>
    <definedName name="S28R11">#REF!</definedName>
    <definedName name="S28R12" localSheetId="1">#REF!</definedName>
    <definedName name="S28R12">#REF!</definedName>
    <definedName name="S28R13" localSheetId="1">#REF!</definedName>
    <definedName name="S28R13">#REF!</definedName>
    <definedName name="S28R14" localSheetId="1">#REF!</definedName>
    <definedName name="S28R14">#REF!</definedName>
    <definedName name="S28R15" localSheetId="1">#REF!</definedName>
    <definedName name="S28R15">#REF!</definedName>
    <definedName name="S28R16" localSheetId="1">#REF!</definedName>
    <definedName name="S28R16">#REF!</definedName>
    <definedName name="S28R17" localSheetId="1">#REF!</definedName>
    <definedName name="S28R17">#REF!</definedName>
    <definedName name="S28R18" localSheetId="1">#REF!</definedName>
    <definedName name="S28R18">#REF!</definedName>
    <definedName name="S28R19" localSheetId="1">#REF!</definedName>
    <definedName name="S28R19">#REF!</definedName>
    <definedName name="S28R2" localSheetId="1">#REF!</definedName>
    <definedName name="S28R2">#REF!</definedName>
    <definedName name="S28R20" localSheetId="1">#REF!</definedName>
    <definedName name="S28R20">#REF!</definedName>
    <definedName name="S28R21" localSheetId="1">#REF!</definedName>
    <definedName name="S28R21">#REF!</definedName>
    <definedName name="S28R22" localSheetId="1">#REF!</definedName>
    <definedName name="S28R22">#REF!</definedName>
    <definedName name="S28R23" localSheetId="1">#REF!</definedName>
    <definedName name="S28R23">#REF!</definedName>
    <definedName name="S28R24" localSheetId="1">#REF!</definedName>
    <definedName name="S28R24">#REF!</definedName>
    <definedName name="S28R3" localSheetId="1">#REF!</definedName>
    <definedName name="S28R3">#REF!</definedName>
    <definedName name="S28R4" localSheetId="1">#REF!</definedName>
    <definedName name="S28R4">#REF!</definedName>
    <definedName name="S28R5" localSheetId="1">#REF!</definedName>
    <definedName name="S28R5">#REF!</definedName>
    <definedName name="S28R6" localSheetId="1">#REF!</definedName>
    <definedName name="S28R6">#REF!</definedName>
    <definedName name="S28R7" localSheetId="1">#REF!</definedName>
    <definedName name="S28R7">#REF!</definedName>
    <definedName name="S28R8" localSheetId="1">#REF!</definedName>
    <definedName name="S28R8">#REF!</definedName>
    <definedName name="S28R9" localSheetId="1">#REF!</definedName>
    <definedName name="S28R9">#REF!</definedName>
    <definedName name="S29P1" localSheetId="1">#REF!</definedName>
    <definedName name="S29P1">#REF!</definedName>
    <definedName name="S29P10" localSheetId="1">#REF!</definedName>
    <definedName name="S29P10">#REF!</definedName>
    <definedName name="S29P11" localSheetId="1">#REF!</definedName>
    <definedName name="S29P11">#REF!</definedName>
    <definedName name="S29P12" localSheetId="1">#REF!</definedName>
    <definedName name="S29P12">#REF!</definedName>
    <definedName name="S29P13" localSheetId="1">#REF!</definedName>
    <definedName name="S29P13">#REF!</definedName>
    <definedName name="S29P14" localSheetId="1">#REF!</definedName>
    <definedName name="S29P14">#REF!</definedName>
    <definedName name="S29P15" localSheetId="1">#REF!</definedName>
    <definedName name="S29P15">#REF!</definedName>
    <definedName name="S29P16" localSheetId="1">#REF!</definedName>
    <definedName name="S29P16">#REF!</definedName>
    <definedName name="S29P17" localSheetId="1">#REF!</definedName>
    <definedName name="S29P17">#REF!</definedName>
    <definedName name="S29P18" localSheetId="1">#REF!</definedName>
    <definedName name="S29P18">#REF!</definedName>
    <definedName name="S29P19" localSheetId="1">#REF!</definedName>
    <definedName name="S29P19">#REF!</definedName>
    <definedName name="S29P2" localSheetId="1">#REF!</definedName>
    <definedName name="S29P2">#REF!</definedName>
    <definedName name="S29P20" localSheetId="1">#REF!</definedName>
    <definedName name="S29P20">#REF!</definedName>
    <definedName name="S29P21" localSheetId="1">#REF!</definedName>
    <definedName name="S29P21">#REF!</definedName>
    <definedName name="S29P22" localSheetId="1">#REF!</definedName>
    <definedName name="S29P22">#REF!</definedName>
    <definedName name="S29P23" localSheetId="1">#REF!</definedName>
    <definedName name="S29P23">#REF!</definedName>
    <definedName name="S29P24" localSheetId="1">#REF!</definedName>
    <definedName name="S29P24">#REF!</definedName>
    <definedName name="S29P3" localSheetId="1">#REF!</definedName>
    <definedName name="S29P3">#REF!</definedName>
    <definedName name="S29P4" localSheetId="1">#REF!</definedName>
    <definedName name="S29P4">#REF!</definedName>
    <definedName name="S29P5" localSheetId="1">#REF!</definedName>
    <definedName name="S29P5">#REF!</definedName>
    <definedName name="S29P6" localSheetId="1">#REF!</definedName>
    <definedName name="S29P6">#REF!</definedName>
    <definedName name="S29P7" localSheetId="1">#REF!</definedName>
    <definedName name="S29P7">#REF!</definedName>
    <definedName name="S29P8" localSheetId="1">#REF!</definedName>
    <definedName name="S29P8">#REF!</definedName>
    <definedName name="S29P9" localSheetId="1">#REF!</definedName>
    <definedName name="S29P9">#REF!</definedName>
    <definedName name="S29R1" localSheetId="1">#REF!</definedName>
    <definedName name="S29R1">#REF!</definedName>
    <definedName name="S29R10" localSheetId="1">#REF!</definedName>
    <definedName name="S29R10">#REF!</definedName>
    <definedName name="S29R11" localSheetId="1">#REF!</definedName>
    <definedName name="S29R11">#REF!</definedName>
    <definedName name="S29R12" localSheetId="1">#REF!</definedName>
    <definedName name="S29R12">#REF!</definedName>
    <definedName name="S29R13" localSheetId="1">#REF!</definedName>
    <definedName name="S29R13">#REF!</definedName>
    <definedName name="S29R14" localSheetId="1">#REF!</definedName>
    <definedName name="S29R14">#REF!</definedName>
    <definedName name="S29R15" localSheetId="1">#REF!</definedName>
    <definedName name="S29R15">#REF!</definedName>
    <definedName name="S29R16" localSheetId="1">#REF!</definedName>
    <definedName name="S29R16">#REF!</definedName>
    <definedName name="S29R17" localSheetId="1">#REF!</definedName>
    <definedName name="S29R17">#REF!</definedName>
    <definedName name="S29R18" localSheetId="1">#REF!</definedName>
    <definedName name="S29R18">#REF!</definedName>
    <definedName name="S29R19" localSheetId="1">#REF!</definedName>
    <definedName name="S29R19">#REF!</definedName>
    <definedName name="S29R2" localSheetId="1">#REF!</definedName>
    <definedName name="S29R2">#REF!</definedName>
    <definedName name="S29R20" localSheetId="1">#REF!</definedName>
    <definedName name="S29R20">#REF!</definedName>
    <definedName name="S29R21" localSheetId="1">#REF!</definedName>
    <definedName name="S29R21">#REF!</definedName>
    <definedName name="S29R22" localSheetId="1">#REF!</definedName>
    <definedName name="S29R22">#REF!</definedName>
    <definedName name="S29R23" localSheetId="1">#REF!</definedName>
    <definedName name="S29R23">#REF!</definedName>
    <definedName name="S29R24" localSheetId="1">#REF!</definedName>
    <definedName name="S29R24">#REF!</definedName>
    <definedName name="S29R3" localSheetId="1">#REF!</definedName>
    <definedName name="S29R3">#REF!</definedName>
    <definedName name="S29R4" localSheetId="1">#REF!</definedName>
    <definedName name="S29R4">#REF!</definedName>
    <definedName name="S29R5" localSheetId="1">#REF!</definedName>
    <definedName name="S29R5">#REF!</definedName>
    <definedName name="S29R6" localSheetId="1">#REF!</definedName>
    <definedName name="S29R6">#REF!</definedName>
    <definedName name="S29R7" localSheetId="1">#REF!</definedName>
    <definedName name="S29R7">#REF!</definedName>
    <definedName name="S29R8" localSheetId="1">#REF!</definedName>
    <definedName name="S29R8">#REF!</definedName>
    <definedName name="S29R9" localSheetId="1">#REF!</definedName>
    <definedName name="S29R9">#REF!</definedName>
    <definedName name="S2P1" localSheetId="1">#REF!</definedName>
    <definedName name="S2P1">#REF!</definedName>
    <definedName name="S2P10" localSheetId="1">#REF!</definedName>
    <definedName name="S2P10">#REF!</definedName>
    <definedName name="S2P11" localSheetId="1">#REF!</definedName>
    <definedName name="S2P11">#REF!</definedName>
    <definedName name="S2P12" localSheetId="1">#REF!</definedName>
    <definedName name="S2P12">#REF!</definedName>
    <definedName name="S2P13" localSheetId="1">#REF!</definedName>
    <definedName name="S2P13">#REF!</definedName>
    <definedName name="S2P14" localSheetId="1">#REF!</definedName>
    <definedName name="S2P14">#REF!</definedName>
    <definedName name="S2P15" localSheetId="1">#REF!</definedName>
    <definedName name="S2P15">#REF!</definedName>
    <definedName name="S2P16" localSheetId="1">#REF!</definedName>
    <definedName name="S2P16">#REF!</definedName>
    <definedName name="S2P17" localSheetId="1">#REF!</definedName>
    <definedName name="S2P17">#REF!</definedName>
    <definedName name="S2P18" localSheetId="1">#REF!</definedName>
    <definedName name="S2P18">#REF!</definedName>
    <definedName name="S2P19" localSheetId="1">#REF!</definedName>
    <definedName name="S2P19">#REF!</definedName>
    <definedName name="S2P2" localSheetId="1">#REF!</definedName>
    <definedName name="S2P2">#REF!</definedName>
    <definedName name="S2P20" localSheetId="1">#REF!</definedName>
    <definedName name="S2P20">#REF!</definedName>
    <definedName name="S2P21" localSheetId="1">#REF!</definedName>
    <definedName name="S2P21">#REF!</definedName>
    <definedName name="S2P22" localSheetId="1">#REF!</definedName>
    <definedName name="S2P22">#REF!</definedName>
    <definedName name="S2P23" localSheetId="1">#REF!</definedName>
    <definedName name="S2P23">#REF!</definedName>
    <definedName name="S2P24" localSheetId="1">#REF!</definedName>
    <definedName name="S2P24">#REF!</definedName>
    <definedName name="S2P3" localSheetId="1">#REF!</definedName>
    <definedName name="S2P3">#REF!</definedName>
    <definedName name="S2P4" localSheetId="1">#REF!</definedName>
    <definedName name="S2P4">#REF!</definedName>
    <definedName name="S2P5" localSheetId="1">#REF!</definedName>
    <definedName name="S2P5">#REF!</definedName>
    <definedName name="S2P6" localSheetId="1">#REF!</definedName>
    <definedName name="S2P6">#REF!</definedName>
    <definedName name="S2P7" localSheetId="1">#REF!</definedName>
    <definedName name="S2P7">#REF!</definedName>
    <definedName name="S2P8" localSheetId="1">#REF!</definedName>
    <definedName name="S2P8">#REF!</definedName>
    <definedName name="S2P9" localSheetId="1">#REF!</definedName>
    <definedName name="S2P9">#REF!</definedName>
    <definedName name="S2PP4" localSheetId="1">#REF!</definedName>
    <definedName name="S2PP4">#REF!</definedName>
    <definedName name="S2R1" localSheetId="1">#REF!</definedName>
    <definedName name="S2R1">#REF!</definedName>
    <definedName name="S2R10" localSheetId="1">#REF!</definedName>
    <definedName name="S2R10">#REF!</definedName>
    <definedName name="S2R11" localSheetId="1">#REF!</definedName>
    <definedName name="S2R11">#REF!</definedName>
    <definedName name="S2R12" localSheetId="1">#REF!</definedName>
    <definedName name="S2R12">#REF!</definedName>
    <definedName name="S2R13" localSheetId="1">#REF!</definedName>
    <definedName name="S2R13">#REF!</definedName>
    <definedName name="S2R14" localSheetId="1">#REF!</definedName>
    <definedName name="S2R14">#REF!</definedName>
    <definedName name="S2R15" localSheetId="1">#REF!</definedName>
    <definedName name="S2R15">#REF!</definedName>
    <definedName name="S2R16" localSheetId="1">#REF!</definedName>
    <definedName name="S2R16">#REF!</definedName>
    <definedName name="S2R17" localSheetId="1">#REF!</definedName>
    <definedName name="S2R17">#REF!</definedName>
    <definedName name="S2R18" localSheetId="1">#REF!</definedName>
    <definedName name="S2R18">#REF!</definedName>
    <definedName name="S2R19" localSheetId="1">#REF!</definedName>
    <definedName name="S2R19">#REF!</definedName>
    <definedName name="S2R2" localSheetId="1">#REF!</definedName>
    <definedName name="S2R2">#REF!</definedName>
    <definedName name="S2R20" localSheetId="1">#REF!</definedName>
    <definedName name="S2R20">#REF!</definedName>
    <definedName name="S2R21" localSheetId="1">#REF!</definedName>
    <definedName name="S2R21">#REF!</definedName>
    <definedName name="S2R22" localSheetId="1">#REF!</definedName>
    <definedName name="S2R22">#REF!</definedName>
    <definedName name="S2R23" localSheetId="1">#REF!</definedName>
    <definedName name="S2R23">#REF!</definedName>
    <definedName name="S2R24" localSheetId="1">#REF!</definedName>
    <definedName name="S2R24">#REF!</definedName>
    <definedName name="S2R3" localSheetId="1">#REF!</definedName>
    <definedName name="S2R3">#REF!</definedName>
    <definedName name="S2R4" localSheetId="1">#REF!</definedName>
    <definedName name="S2R4">#REF!</definedName>
    <definedName name="S2R5" localSheetId="1">#REF!</definedName>
    <definedName name="S2R5">#REF!</definedName>
    <definedName name="S2R6" localSheetId="1">#REF!</definedName>
    <definedName name="S2R6">#REF!</definedName>
    <definedName name="S2R7" localSheetId="1">#REF!</definedName>
    <definedName name="S2R7">#REF!</definedName>
    <definedName name="S2R8" localSheetId="1">#REF!</definedName>
    <definedName name="S2R8">#REF!</definedName>
    <definedName name="S2R9" localSheetId="1">#REF!</definedName>
    <definedName name="S2R9">#REF!</definedName>
    <definedName name="S30P1" localSheetId="1">#REF!</definedName>
    <definedName name="S30P1">#REF!</definedName>
    <definedName name="S30P10" localSheetId="1">#REF!</definedName>
    <definedName name="S30P10">#REF!</definedName>
    <definedName name="S30P11" localSheetId="1">#REF!</definedName>
    <definedName name="S30P11">#REF!</definedName>
    <definedName name="S30P12" localSheetId="1">#REF!</definedName>
    <definedName name="S30P12">#REF!</definedName>
    <definedName name="S30P13" localSheetId="1">#REF!</definedName>
    <definedName name="S30P13">#REF!</definedName>
    <definedName name="S30P14" localSheetId="1">#REF!</definedName>
    <definedName name="S30P14">#REF!</definedName>
    <definedName name="S30P15" localSheetId="1">#REF!</definedName>
    <definedName name="S30P15">#REF!</definedName>
    <definedName name="S30P16" localSheetId="1">#REF!</definedName>
    <definedName name="S30P16">#REF!</definedName>
    <definedName name="S30P17" localSheetId="1">#REF!</definedName>
    <definedName name="S30P17">#REF!</definedName>
    <definedName name="S30P18" localSheetId="1">#REF!</definedName>
    <definedName name="S30P18">#REF!</definedName>
    <definedName name="S30P19" localSheetId="1">#REF!</definedName>
    <definedName name="S30P19">#REF!</definedName>
    <definedName name="S30P2" localSheetId="1">#REF!</definedName>
    <definedName name="S30P2">#REF!</definedName>
    <definedName name="S30P20" localSheetId="1">#REF!</definedName>
    <definedName name="S30P20">#REF!</definedName>
    <definedName name="S30P21" localSheetId="1">#REF!</definedName>
    <definedName name="S30P21">#REF!</definedName>
    <definedName name="S30P22" localSheetId="1">#REF!</definedName>
    <definedName name="S30P22">#REF!</definedName>
    <definedName name="S30P23" localSheetId="1">#REF!</definedName>
    <definedName name="S30P23">#REF!</definedName>
    <definedName name="S30P24" localSheetId="1">#REF!</definedName>
    <definedName name="S30P24">#REF!</definedName>
    <definedName name="S30P3" localSheetId="1">#REF!</definedName>
    <definedName name="S30P3">#REF!</definedName>
    <definedName name="S30P4" localSheetId="1">#REF!</definedName>
    <definedName name="S30P4">#REF!</definedName>
    <definedName name="S30P5" localSheetId="1">#REF!</definedName>
    <definedName name="S30P5">#REF!</definedName>
    <definedName name="S30P6" localSheetId="1">#REF!</definedName>
    <definedName name="S30P6">#REF!</definedName>
    <definedName name="S30P7" localSheetId="1">#REF!</definedName>
    <definedName name="S30P7">#REF!</definedName>
    <definedName name="S30P8" localSheetId="1">#REF!</definedName>
    <definedName name="S30P8">#REF!</definedName>
    <definedName name="S30P9" localSheetId="1">#REF!</definedName>
    <definedName name="S30P9">#REF!</definedName>
    <definedName name="S30R1" localSheetId="1">#REF!</definedName>
    <definedName name="S30R1">#REF!</definedName>
    <definedName name="S30R10" localSheetId="1">#REF!</definedName>
    <definedName name="S30R10">#REF!</definedName>
    <definedName name="S30R11" localSheetId="1">#REF!</definedName>
    <definedName name="S30R11">#REF!</definedName>
    <definedName name="S30R12" localSheetId="1">#REF!</definedName>
    <definedName name="S30R12">#REF!</definedName>
    <definedName name="S30R13" localSheetId="1">#REF!</definedName>
    <definedName name="S30R13">#REF!</definedName>
    <definedName name="S30R14" localSheetId="1">#REF!</definedName>
    <definedName name="S30R14">#REF!</definedName>
    <definedName name="S30R15" localSheetId="1">#REF!</definedName>
    <definedName name="S30R15">#REF!</definedName>
    <definedName name="S30R16" localSheetId="1">#REF!</definedName>
    <definedName name="S30R16">#REF!</definedName>
    <definedName name="S30R17" localSheetId="1">#REF!</definedName>
    <definedName name="S30R17">#REF!</definedName>
    <definedName name="S30R18" localSheetId="1">#REF!</definedName>
    <definedName name="S30R18">#REF!</definedName>
    <definedName name="S30R19" localSheetId="1">#REF!</definedName>
    <definedName name="S30R19">#REF!</definedName>
    <definedName name="S30R2" localSheetId="1">#REF!</definedName>
    <definedName name="S30R2">#REF!</definedName>
    <definedName name="S30R20" localSheetId="1">#REF!</definedName>
    <definedName name="S30R20">#REF!</definedName>
    <definedName name="S30R21" localSheetId="1">#REF!</definedName>
    <definedName name="S30R21">#REF!</definedName>
    <definedName name="S30R22" localSheetId="1">#REF!</definedName>
    <definedName name="S30R22">#REF!</definedName>
    <definedName name="S30R23" localSheetId="1">#REF!</definedName>
    <definedName name="S30R23">#REF!</definedName>
    <definedName name="S30R24" localSheetId="1">#REF!</definedName>
    <definedName name="S30R24">#REF!</definedName>
    <definedName name="S30R3" localSheetId="1">#REF!</definedName>
    <definedName name="S30R3">#REF!</definedName>
    <definedName name="S30R4" localSheetId="1">#REF!</definedName>
    <definedName name="S30R4">#REF!</definedName>
    <definedName name="S30R5" localSheetId="1">#REF!</definedName>
    <definedName name="S30R5">#REF!</definedName>
    <definedName name="S30R6" localSheetId="1">#REF!</definedName>
    <definedName name="S30R6">#REF!</definedName>
    <definedName name="S30R7" localSheetId="1">#REF!</definedName>
    <definedName name="S30R7">#REF!</definedName>
    <definedName name="S30R8" localSheetId="1">#REF!</definedName>
    <definedName name="S30R8">#REF!</definedName>
    <definedName name="S30R9" localSheetId="1">#REF!</definedName>
    <definedName name="S30R9">#REF!</definedName>
    <definedName name="S31P1" localSheetId="1">#REF!</definedName>
    <definedName name="S31P1">#REF!</definedName>
    <definedName name="S31P10" localSheetId="1">#REF!</definedName>
    <definedName name="S31P10">#REF!</definedName>
    <definedName name="S31P11" localSheetId="1">#REF!</definedName>
    <definedName name="S31P11">#REF!</definedName>
    <definedName name="S31P12" localSheetId="1">#REF!</definedName>
    <definedName name="S31P12">#REF!</definedName>
    <definedName name="S31P13" localSheetId="1">#REF!</definedName>
    <definedName name="S31P13">#REF!</definedName>
    <definedName name="S31P14" localSheetId="1">#REF!</definedName>
    <definedName name="S31P14">#REF!</definedName>
    <definedName name="S31P15" localSheetId="1">#REF!</definedName>
    <definedName name="S31P15">#REF!</definedName>
    <definedName name="S31P16" localSheetId="1">#REF!</definedName>
    <definedName name="S31P16">#REF!</definedName>
    <definedName name="S31P17" localSheetId="1">#REF!</definedName>
    <definedName name="S31P17">#REF!</definedName>
    <definedName name="S31P18" localSheetId="1">#REF!</definedName>
    <definedName name="S31P18">#REF!</definedName>
    <definedName name="S31P19" localSheetId="1">#REF!</definedName>
    <definedName name="S31P19">#REF!</definedName>
    <definedName name="S31P2" localSheetId="1">#REF!</definedName>
    <definedName name="S31P2">#REF!</definedName>
    <definedName name="S31P20" localSheetId="1">#REF!</definedName>
    <definedName name="S31P20">#REF!</definedName>
    <definedName name="S31P21" localSheetId="1">#REF!</definedName>
    <definedName name="S31P21">#REF!</definedName>
    <definedName name="S31P22" localSheetId="1">#REF!</definedName>
    <definedName name="S31P22">#REF!</definedName>
    <definedName name="S31P23" localSheetId="1">#REF!</definedName>
    <definedName name="S31P23">#REF!</definedName>
    <definedName name="S31P24" localSheetId="1">#REF!</definedName>
    <definedName name="S31P24">#REF!</definedName>
    <definedName name="S31P3" localSheetId="1">#REF!</definedName>
    <definedName name="S31P3">#REF!</definedName>
    <definedName name="S31P4" localSheetId="1">#REF!</definedName>
    <definedName name="S31P4">#REF!</definedName>
    <definedName name="S31P5" localSheetId="1">#REF!</definedName>
    <definedName name="S31P5">#REF!</definedName>
    <definedName name="S31P6" localSheetId="1">#REF!</definedName>
    <definedName name="S31P6">#REF!</definedName>
    <definedName name="S31P7" localSheetId="1">#REF!</definedName>
    <definedName name="S31P7">#REF!</definedName>
    <definedName name="S31P8" localSheetId="1">#REF!</definedName>
    <definedName name="S31P8">#REF!</definedName>
    <definedName name="S31P9" localSheetId="1">#REF!</definedName>
    <definedName name="S31P9">#REF!</definedName>
    <definedName name="S31R1" localSheetId="1">#REF!</definedName>
    <definedName name="S31R1">#REF!</definedName>
    <definedName name="S31R10" localSheetId="1">#REF!</definedName>
    <definedName name="S31R10">#REF!</definedName>
    <definedName name="S31R11" localSheetId="1">#REF!</definedName>
    <definedName name="S31R11">#REF!</definedName>
    <definedName name="S31R12" localSheetId="1">#REF!</definedName>
    <definedName name="S31R12">#REF!</definedName>
    <definedName name="S31R13" localSheetId="1">#REF!</definedName>
    <definedName name="S31R13">#REF!</definedName>
    <definedName name="S31R14" localSheetId="1">#REF!</definedName>
    <definedName name="S31R14">#REF!</definedName>
    <definedName name="S31R15" localSheetId="1">#REF!</definedName>
    <definedName name="S31R15">#REF!</definedName>
    <definedName name="S31R16" localSheetId="1">#REF!</definedName>
    <definedName name="S31R16">#REF!</definedName>
    <definedName name="S31R17" localSheetId="1">#REF!</definedName>
    <definedName name="S31R17">#REF!</definedName>
    <definedName name="S31R18" localSheetId="1">#REF!</definedName>
    <definedName name="S31R18">#REF!</definedName>
    <definedName name="S31R19" localSheetId="1">#REF!</definedName>
    <definedName name="S31R19">#REF!</definedName>
    <definedName name="S31R2" localSheetId="1">#REF!</definedName>
    <definedName name="S31R2">#REF!</definedName>
    <definedName name="S31R20" localSheetId="1">#REF!</definedName>
    <definedName name="S31R20">#REF!</definedName>
    <definedName name="S31R21" localSheetId="1">#REF!</definedName>
    <definedName name="S31R21">#REF!</definedName>
    <definedName name="S31R22" localSheetId="1">#REF!</definedName>
    <definedName name="S31R22">#REF!</definedName>
    <definedName name="S31R23" localSheetId="1">#REF!</definedName>
    <definedName name="S31R23">#REF!</definedName>
    <definedName name="S31R24" localSheetId="1">#REF!</definedName>
    <definedName name="S31R24">#REF!</definedName>
    <definedName name="S31R3" localSheetId="1">#REF!</definedName>
    <definedName name="S31R3">#REF!</definedName>
    <definedName name="S31R4" localSheetId="1">#REF!</definedName>
    <definedName name="S31R4">#REF!</definedName>
    <definedName name="S31R5" localSheetId="1">#REF!</definedName>
    <definedName name="S31R5">#REF!</definedName>
    <definedName name="S31R6" localSheetId="1">#REF!</definedName>
    <definedName name="S31R6">#REF!</definedName>
    <definedName name="S31R7" localSheetId="1">#REF!</definedName>
    <definedName name="S31R7">#REF!</definedName>
    <definedName name="S31R8" localSheetId="1">#REF!</definedName>
    <definedName name="S31R8">#REF!</definedName>
    <definedName name="S31R9" localSheetId="1">#REF!</definedName>
    <definedName name="S31R9">#REF!</definedName>
    <definedName name="S32P1" localSheetId="1">#REF!</definedName>
    <definedName name="S32P1">#REF!</definedName>
    <definedName name="S32P10" localSheetId="1">#REF!</definedName>
    <definedName name="S32P10">#REF!</definedName>
    <definedName name="S32P11" localSheetId="1">#REF!</definedName>
    <definedName name="S32P11">#REF!</definedName>
    <definedName name="S32P12" localSheetId="1">#REF!</definedName>
    <definedName name="S32P12">#REF!</definedName>
    <definedName name="S32P13" localSheetId="1">#REF!</definedName>
    <definedName name="S32P13">#REF!</definedName>
    <definedName name="S32P14" localSheetId="1">#REF!</definedName>
    <definedName name="S32P14">#REF!</definedName>
    <definedName name="S32P15" localSheetId="1">#REF!</definedName>
    <definedName name="S32P15">#REF!</definedName>
    <definedName name="S32P16" localSheetId="1">#REF!</definedName>
    <definedName name="S32P16">#REF!</definedName>
    <definedName name="S32P17" localSheetId="1">#REF!</definedName>
    <definedName name="S32P17">#REF!</definedName>
    <definedName name="S32P18" localSheetId="1">#REF!</definedName>
    <definedName name="S32P18">#REF!</definedName>
    <definedName name="S32P19" localSheetId="1">#REF!</definedName>
    <definedName name="S32P19">#REF!</definedName>
    <definedName name="S32P2" localSheetId="1">#REF!</definedName>
    <definedName name="S32P2">#REF!</definedName>
    <definedName name="S32P20" localSheetId="1">#REF!</definedName>
    <definedName name="S32P20">#REF!</definedName>
    <definedName name="S32P21" localSheetId="1">#REF!</definedName>
    <definedName name="S32P21">#REF!</definedName>
    <definedName name="S32P22" localSheetId="1">#REF!</definedName>
    <definedName name="S32P22">#REF!</definedName>
    <definedName name="S32P23" localSheetId="1">#REF!</definedName>
    <definedName name="S32P23">#REF!</definedName>
    <definedName name="S32P24" localSheetId="1">#REF!</definedName>
    <definedName name="S32P24">#REF!</definedName>
    <definedName name="S32P3" localSheetId="1">#REF!</definedName>
    <definedName name="S32P3">#REF!</definedName>
    <definedName name="S32P4" localSheetId="1">#REF!</definedName>
    <definedName name="S32P4">#REF!</definedName>
    <definedName name="S32P5" localSheetId="1">#REF!</definedName>
    <definedName name="S32P5">#REF!</definedName>
    <definedName name="S32P6" localSheetId="1">#REF!</definedName>
    <definedName name="S32P6">#REF!</definedName>
    <definedName name="S32P7" localSheetId="1">#REF!</definedName>
    <definedName name="S32P7">#REF!</definedName>
    <definedName name="S32P8" localSheetId="1">#REF!</definedName>
    <definedName name="S32P8">#REF!</definedName>
    <definedName name="S32P9" localSheetId="1">#REF!</definedName>
    <definedName name="S32P9">#REF!</definedName>
    <definedName name="S32R1" localSheetId="1">#REF!</definedName>
    <definedName name="S32R1">#REF!</definedName>
    <definedName name="S32R10" localSheetId="1">#REF!</definedName>
    <definedName name="S32R10">#REF!</definedName>
    <definedName name="S32R11" localSheetId="1">#REF!</definedName>
    <definedName name="S32R11">#REF!</definedName>
    <definedName name="S32R12" localSheetId="1">#REF!</definedName>
    <definedName name="S32R12">#REF!</definedName>
    <definedName name="S32R13" localSheetId="1">#REF!</definedName>
    <definedName name="S32R13">#REF!</definedName>
    <definedName name="S32R14" localSheetId="1">#REF!</definedName>
    <definedName name="S32R14">#REF!</definedName>
    <definedName name="S32R15" localSheetId="1">#REF!</definedName>
    <definedName name="S32R15">#REF!</definedName>
    <definedName name="S32R16" localSheetId="1">#REF!</definedName>
    <definedName name="S32R16">#REF!</definedName>
    <definedName name="S32R17" localSheetId="1">#REF!</definedName>
    <definedName name="S32R17">#REF!</definedName>
    <definedName name="S32R18" localSheetId="1">#REF!</definedName>
    <definedName name="S32R18">#REF!</definedName>
    <definedName name="S32R19" localSheetId="1">#REF!</definedName>
    <definedName name="S32R19">#REF!</definedName>
    <definedName name="S32R2" localSheetId="1">#REF!</definedName>
    <definedName name="S32R2">#REF!</definedName>
    <definedName name="S32R20" localSheetId="1">#REF!</definedName>
    <definedName name="S32R20">#REF!</definedName>
    <definedName name="S32R21" localSheetId="1">#REF!</definedName>
    <definedName name="S32R21">#REF!</definedName>
    <definedName name="S32R22" localSheetId="1">#REF!</definedName>
    <definedName name="S32R22">#REF!</definedName>
    <definedName name="S32R23" localSheetId="1">#REF!</definedName>
    <definedName name="S32R23">#REF!</definedName>
    <definedName name="S32R24" localSheetId="1">#REF!</definedName>
    <definedName name="S32R24">#REF!</definedName>
    <definedName name="S32R3" localSheetId="1">#REF!</definedName>
    <definedName name="S32R3">#REF!</definedName>
    <definedName name="S32R4" localSheetId="1">#REF!</definedName>
    <definedName name="S32R4">#REF!</definedName>
    <definedName name="S32R5" localSheetId="1">#REF!</definedName>
    <definedName name="S32R5">#REF!</definedName>
    <definedName name="S32R6" localSheetId="1">#REF!</definedName>
    <definedName name="S32R6">#REF!</definedName>
    <definedName name="S32R7" localSheetId="1">#REF!</definedName>
    <definedName name="S32R7">#REF!</definedName>
    <definedName name="S32R8" localSheetId="1">#REF!</definedName>
    <definedName name="S32R8">#REF!</definedName>
    <definedName name="S32R9" localSheetId="1">#REF!</definedName>
    <definedName name="S32R9">#REF!</definedName>
    <definedName name="S33P1" localSheetId="1">#REF!</definedName>
    <definedName name="S33P1">#REF!</definedName>
    <definedName name="S33P10" localSheetId="1">#REF!</definedName>
    <definedName name="S33P10">#REF!</definedName>
    <definedName name="S33P11" localSheetId="1">#REF!</definedName>
    <definedName name="S33P11">#REF!</definedName>
    <definedName name="S33P12" localSheetId="1">#REF!</definedName>
    <definedName name="S33P12">#REF!</definedName>
    <definedName name="S33P13" localSheetId="1">#REF!</definedName>
    <definedName name="S33P13">#REF!</definedName>
    <definedName name="S33P14" localSheetId="1">#REF!</definedName>
    <definedName name="S33P14">#REF!</definedName>
    <definedName name="S33P15" localSheetId="1">#REF!</definedName>
    <definedName name="S33P15">#REF!</definedName>
    <definedName name="S33P16" localSheetId="1">#REF!</definedName>
    <definedName name="S33P16">#REF!</definedName>
    <definedName name="S33P17" localSheetId="1">#REF!</definedName>
    <definedName name="S33P17">#REF!</definedName>
    <definedName name="S33P18" localSheetId="1">#REF!</definedName>
    <definedName name="S33P18">#REF!</definedName>
    <definedName name="S33P19" localSheetId="1">#REF!</definedName>
    <definedName name="S33P19">#REF!</definedName>
    <definedName name="S33P2" localSheetId="1">#REF!</definedName>
    <definedName name="S33P2">#REF!</definedName>
    <definedName name="S33P20" localSheetId="1">#REF!</definedName>
    <definedName name="S33P20">#REF!</definedName>
    <definedName name="S33P21" localSheetId="1">#REF!</definedName>
    <definedName name="S33P21">#REF!</definedName>
    <definedName name="S33P22" localSheetId="1">#REF!</definedName>
    <definedName name="S33P22">#REF!</definedName>
    <definedName name="S33P23" localSheetId="1">#REF!</definedName>
    <definedName name="S33P23">#REF!</definedName>
    <definedName name="S33P24" localSheetId="1">#REF!</definedName>
    <definedName name="S33P24">#REF!</definedName>
    <definedName name="S33P3" localSheetId="1">#REF!</definedName>
    <definedName name="S33P3">#REF!</definedName>
    <definedName name="S33P4" localSheetId="1">#REF!</definedName>
    <definedName name="S33P4">#REF!</definedName>
    <definedName name="S33P5" localSheetId="1">#REF!</definedName>
    <definedName name="S33P5">#REF!</definedName>
    <definedName name="S33P6" localSheetId="1">#REF!</definedName>
    <definedName name="S33P6">#REF!</definedName>
    <definedName name="S33P7" localSheetId="1">#REF!</definedName>
    <definedName name="S33P7">#REF!</definedName>
    <definedName name="S33P8" localSheetId="1">#REF!</definedName>
    <definedName name="S33P8">#REF!</definedName>
    <definedName name="S33P9" localSheetId="1">#REF!</definedName>
    <definedName name="S33P9">#REF!</definedName>
    <definedName name="S33R1" localSheetId="1">#REF!</definedName>
    <definedName name="S33R1">#REF!</definedName>
    <definedName name="S33R10" localSheetId="1">#REF!</definedName>
    <definedName name="S33R10">#REF!</definedName>
    <definedName name="S33R11" localSheetId="1">#REF!</definedName>
    <definedName name="S33R11">#REF!</definedName>
    <definedName name="S33R12" localSheetId="1">#REF!</definedName>
    <definedName name="S33R12">#REF!</definedName>
    <definedName name="S33R13" localSheetId="1">#REF!</definedName>
    <definedName name="S33R13">#REF!</definedName>
    <definedName name="S33R14" localSheetId="1">#REF!</definedName>
    <definedName name="S33R14">#REF!</definedName>
    <definedName name="S33R15" localSheetId="1">#REF!</definedName>
    <definedName name="S33R15">#REF!</definedName>
    <definedName name="S33R16" localSheetId="1">#REF!</definedName>
    <definedName name="S33R16">#REF!</definedName>
    <definedName name="S33R17" localSheetId="1">#REF!</definedName>
    <definedName name="S33R17">#REF!</definedName>
    <definedName name="S33R18" localSheetId="1">#REF!</definedName>
    <definedName name="S33R18">#REF!</definedName>
    <definedName name="S33R19" localSheetId="1">#REF!</definedName>
    <definedName name="S33R19">#REF!</definedName>
    <definedName name="S33R2" localSheetId="1">#REF!</definedName>
    <definedName name="S33R2">#REF!</definedName>
    <definedName name="S33R20" localSheetId="1">#REF!</definedName>
    <definedName name="S33R20">#REF!</definedName>
    <definedName name="S33R21" localSheetId="1">#REF!</definedName>
    <definedName name="S33R21">#REF!</definedName>
    <definedName name="S33R22" localSheetId="1">#REF!</definedName>
    <definedName name="S33R22">#REF!</definedName>
    <definedName name="S33R23" localSheetId="1">#REF!</definedName>
    <definedName name="S33R23">#REF!</definedName>
    <definedName name="S33R24" localSheetId="1">#REF!</definedName>
    <definedName name="S33R24">#REF!</definedName>
    <definedName name="S33R3" localSheetId="1">#REF!</definedName>
    <definedName name="S33R3">#REF!</definedName>
    <definedName name="S33R4" localSheetId="1">#REF!</definedName>
    <definedName name="S33R4">#REF!</definedName>
    <definedName name="S33R5" localSheetId="1">#REF!</definedName>
    <definedName name="S33R5">#REF!</definedName>
    <definedName name="S33R6" localSheetId="1">#REF!</definedName>
    <definedName name="S33R6">#REF!</definedName>
    <definedName name="S33R7" localSheetId="1">#REF!</definedName>
    <definedName name="S33R7">#REF!</definedName>
    <definedName name="S33R8" localSheetId="1">#REF!</definedName>
    <definedName name="S33R8">#REF!</definedName>
    <definedName name="S33R9" localSheetId="1">#REF!</definedName>
    <definedName name="S33R9">#REF!</definedName>
    <definedName name="S34P1" localSheetId="1">#REF!</definedName>
    <definedName name="S34P1">#REF!</definedName>
    <definedName name="S34P10" localSheetId="1">#REF!</definedName>
    <definedName name="S34P10">#REF!</definedName>
    <definedName name="S34P11" localSheetId="1">#REF!</definedName>
    <definedName name="S34P11">#REF!</definedName>
    <definedName name="S34P12" localSheetId="1">#REF!</definedName>
    <definedName name="S34P12">#REF!</definedName>
    <definedName name="S34P13" localSheetId="1">#REF!</definedName>
    <definedName name="S34P13">#REF!</definedName>
    <definedName name="S34P14" localSheetId="1">#REF!</definedName>
    <definedName name="S34P14">#REF!</definedName>
    <definedName name="S34P15" localSheetId="1">#REF!</definedName>
    <definedName name="S34P15">#REF!</definedName>
    <definedName name="S34P16" localSheetId="1">#REF!</definedName>
    <definedName name="S34P16">#REF!</definedName>
    <definedName name="S34P17" localSheetId="1">#REF!</definedName>
    <definedName name="S34P17">#REF!</definedName>
    <definedName name="S34P18" localSheetId="1">#REF!</definedName>
    <definedName name="S34P18">#REF!</definedName>
    <definedName name="S34P19" localSheetId="1">#REF!</definedName>
    <definedName name="S34P19">#REF!</definedName>
    <definedName name="S34P2" localSheetId="1">#REF!</definedName>
    <definedName name="S34P2">#REF!</definedName>
    <definedName name="S34P20" localSheetId="1">#REF!</definedName>
    <definedName name="S34P20">#REF!</definedName>
    <definedName name="S34P21" localSheetId="1">#REF!</definedName>
    <definedName name="S34P21">#REF!</definedName>
    <definedName name="S34P22" localSheetId="1">#REF!</definedName>
    <definedName name="S34P22">#REF!</definedName>
    <definedName name="S34P23" localSheetId="1">#REF!</definedName>
    <definedName name="S34P23">#REF!</definedName>
    <definedName name="S34P24" localSheetId="1">#REF!</definedName>
    <definedName name="S34P24">#REF!</definedName>
    <definedName name="S34P3" localSheetId="1">#REF!</definedName>
    <definedName name="S34P3">#REF!</definedName>
    <definedName name="S34P4" localSheetId="1">#REF!</definedName>
    <definedName name="S34P4">#REF!</definedName>
    <definedName name="S34P5" localSheetId="1">#REF!</definedName>
    <definedName name="S34P5">#REF!</definedName>
    <definedName name="S34P6" localSheetId="1">#REF!</definedName>
    <definedName name="S34P6">#REF!</definedName>
    <definedName name="S34P7" localSheetId="1">#REF!</definedName>
    <definedName name="S34P7">#REF!</definedName>
    <definedName name="S34P8" localSheetId="1">#REF!</definedName>
    <definedName name="S34P8">#REF!</definedName>
    <definedName name="S34P9" localSheetId="1">#REF!</definedName>
    <definedName name="S34P9">#REF!</definedName>
    <definedName name="S34R1" localSheetId="1">#REF!</definedName>
    <definedName name="S34R1">#REF!</definedName>
    <definedName name="S34R10" localSheetId="1">#REF!</definedName>
    <definedName name="S34R10">#REF!</definedName>
    <definedName name="S34R11" localSheetId="1">#REF!</definedName>
    <definedName name="S34R11">#REF!</definedName>
    <definedName name="S34R12" localSheetId="1">#REF!</definedName>
    <definedName name="S34R12">#REF!</definedName>
    <definedName name="S34R13" localSheetId="1">#REF!</definedName>
    <definedName name="S34R13">#REF!</definedName>
    <definedName name="S34R14" localSheetId="1">#REF!</definedName>
    <definedName name="S34R14">#REF!</definedName>
    <definedName name="S34R15" localSheetId="1">#REF!</definedName>
    <definedName name="S34R15">#REF!</definedName>
    <definedName name="S34R16" localSheetId="1">#REF!</definedName>
    <definedName name="S34R16">#REF!</definedName>
    <definedName name="S34R17" localSheetId="1">#REF!</definedName>
    <definedName name="S34R17">#REF!</definedName>
    <definedName name="S34R18" localSheetId="1">#REF!</definedName>
    <definedName name="S34R18">#REF!</definedName>
    <definedName name="S34R19" localSheetId="1">#REF!</definedName>
    <definedName name="S34R19">#REF!</definedName>
    <definedName name="S34R2" localSheetId="1">#REF!</definedName>
    <definedName name="S34R2">#REF!</definedName>
    <definedName name="S34R20" localSheetId="1">#REF!</definedName>
    <definedName name="S34R20">#REF!</definedName>
    <definedName name="S34R21" localSheetId="1">#REF!</definedName>
    <definedName name="S34R21">#REF!</definedName>
    <definedName name="S34R22" localSheetId="1">#REF!</definedName>
    <definedName name="S34R22">#REF!</definedName>
    <definedName name="S34R23" localSheetId="1">#REF!</definedName>
    <definedName name="S34R23">#REF!</definedName>
    <definedName name="S34R24" localSheetId="1">#REF!</definedName>
    <definedName name="S34R24">#REF!</definedName>
    <definedName name="S34R3" localSheetId="1">#REF!</definedName>
    <definedName name="S34R3">#REF!</definedName>
    <definedName name="S34R4" localSheetId="1">#REF!</definedName>
    <definedName name="S34R4">#REF!</definedName>
    <definedName name="S34R5" localSheetId="1">#REF!</definedName>
    <definedName name="S34R5">#REF!</definedName>
    <definedName name="S34R6" localSheetId="1">#REF!</definedName>
    <definedName name="S34R6">#REF!</definedName>
    <definedName name="S34R7" localSheetId="1">#REF!</definedName>
    <definedName name="S34R7">#REF!</definedName>
    <definedName name="S34R8" localSheetId="1">#REF!</definedName>
    <definedName name="S34R8">#REF!</definedName>
    <definedName name="S34R9" localSheetId="1">#REF!</definedName>
    <definedName name="S34R9">#REF!</definedName>
    <definedName name="S35P1" localSheetId="1">#REF!</definedName>
    <definedName name="S35P1">#REF!</definedName>
    <definedName name="S35P10" localSheetId="1">#REF!</definedName>
    <definedName name="S35P10">#REF!</definedName>
    <definedName name="S35P11" localSheetId="1">#REF!</definedName>
    <definedName name="S35P11">#REF!</definedName>
    <definedName name="S35P12" localSheetId="1">#REF!</definedName>
    <definedName name="S35P12">#REF!</definedName>
    <definedName name="S35P13" localSheetId="1">#REF!</definedName>
    <definedName name="S35P13">#REF!</definedName>
    <definedName name="S35P14" localSheetId="1">#REF!</definedName>
    <definedName name="S35P14">#REF!</definedName>
    <definedName name="S35P15" localSheetId="1">#REF!</definedName>
    <definedName name="S35P15">#REF!</definedName>
    <definedName name="S35P16" localSheetId="1">#REF!</definedName>
    <definedName name="S35P16">#REF!</definedName>
    <definedName name="S35P17" localSheetId="1">#REF!</definedName>
    <definedName name="S35P17">#REF!</definedName>
    <definedName name="S35P18" localSheetId="1">#REF!</definedName>
    <definedName name="S35P18">#REF!</definedName>
    <definedName name="S35P19" localSheetId="1">#REF!</definedName>
    <definedName name="S35P19">#REF!</definedName>
    <definedName name="S35P2" localSheetId="1">#REF!</definedName>
    <definedName name="S35P2">#REF!</definedName>
    <definedName name="S35P20" localSheetId="1">#REF!</definedName>
    <definedName name="S35P20">#REF!</definedName>
    <definedName name="S35P21" localSheetId="1">#REF!</definedName>
    <definedName name="S35P21">#REF!</definedName>
    <definedName name="S35P22" localSheetId="1">#REF!</definedName>
    <definedName name="S35P22">#REF!</definedName>
    <definedName name="S35P23" localSheetId="1">#REF!</definedName>
    <definedName name="S35P23">#REF!</definedName>
    <definedName name="S35P24" localSheetId="1">#REF!</definedName>
    <definedName name="S35P24">#REF!</definedName>
    <definedName name="S35P3" localSheetId="1">#REF!</definedName>
    <definedName name="S35P3">#REF!</definedName>
    <definedName name="S35P4" localSheetId="1">#REF!</definedName>
    <definedName name="S35P4">#REF!</definedName>
    <definedName name="S35P5" localSheetId="1">#REF!</definedName>
    <definedName name="S35P5">#REF!</definedName>
    <definedName name="S35P6" localSheetId="1">#REF!</definedName>
    <definedName name="S35P6">#REF!</definedName>
    <definedName name="S35P7" localSheetId="1">#REF!</definedName>
    <definedName name="S35P7">#REF!</definedName>
    <definedName name="S35P8" localSheetId="1">#REF!</definedName>
    <definedName name="S35P8">#REF!</definedName>
    <definedName name="S35P9" localSheetId="1">#REF!</definedName>
    <definedName name="S35P9">#REF!</definedName>
    <definedName name="S35R1" localSheetId="1">#REF!</definedName>
    <definedName name="S35R1">#REF!</definedName>
    <definedName name="S35R10" localSheetId="1">#REF!</definedName>
    <definedName name="S35R10">#REF!</definedName>
    <definedName name="S35R11" localSheetId="1">#REF!</definedName>
    <definedName name="S35R11">#REF!</definedName>
    <definedName name="S35R12" localSheetId="1">#REF!</definedName>
    <definedName name="S35R12">#REF!</definedName>
    <definedName name="S35R13" localSheetId="1">#REF!</definedName>
    <definedName name="S35R13">#REF!</definedName>
    <definedName name="S35R14" localSheetId="1">#REF!</definedName>
    <definedName name="S35R14">#REF!</definedName>
    <definedName name="S35R15" localSheetId="1">#REF!</definedName>
    <definedName name="S35R15">#REF!</definedName>
    <definedName name="S35R16" localSheetId="1">#REF!</definedName>
    <definedName name="S35R16">#REF!</definedName>
    <definedName name="S35R17" localSheetId="1">#REF!</definedName>
    <definedName name="S35R17">#REF!</definedName>
    <definedName name="S35R18" localSheetId="1">#REF!</definedName>
    <definedName name="S35R18">#REF!</definedName>
    <definedName name="S35R19" localSheetId="1">#REF!</definedName>
    <definedName name="S35R19">#REF!</definedName>
    <definedName name="S35R2" localSheetId="1">#REF!</definedName>
    <definedName name="S35R2">#REF!</definedName>
    <definedName name="S35R20" localSheetId="1">#REF!</definedName>
    <definedName name="S35R20">#REF!</definedName>
    <definedName name="S35R21" localSheetId="1">#REF!</definedName>
    <definedName name="S35R21">#REF!</definedName>
    <definedName name="S35R22" localSheetId="1">#REF!</definedName>
    <definedName name="S35R22">#REF!</definedName>
    <definedName name="S35R23" localSheetId="1">#REF!</definedName>
    <definedName name="S35R23">#REF!</definedName>
    <definedName name="S35R24" localSheetId="1">#REF!</definedName>
    <definedName name="S35R24">#REF!</definedName>
    <definedName name="S35R3" localSheetId="1">#REF!</definedName>
    <definedName name="S35R3">#REF!</definedName>
    <definedName name="S35R4" localSheetId="1">#REF!</definedName>
    <definedName name="S35R4">#REF!</definedName>
    <definedName name="S35R5" localSheetId="1">#REF!</definedName>
    <definedName name="S35R5">#REF!</definedName>
    <definedName name="S35R6" localSheetId="1">#REF!</definedName>
    <definedName name="S35R6">#REF!</definedName>
    <definedName name="S35R7" localSheetId="1">#REF!</definedName>
    <definedName name="S35R7">#REF!</definedName>
    <definedName name="S35R8" localSheetId="1">#REF!</definedName>
    <definedName name="S35R8">#REF!</definedName>
    <definedName name="S35R9" localSheetId="1">#REF!</definedName>
    <definedName name="S35R9">#REF!</definedName>
    <definedName name="S36P1" localSheetId="1">#REF!</definedName>
    <definedName name="S36P1">#REF!</definedName>
    <definedName name="S36P10" localSheetId="1">#REF!</definedName>
    <definedName name="S36P10">#REF!</definedName>
    <definedName name="S36P11" localSheetId="1">#REF!</definedName>
    <definedName name="S36P11">#REF!</definedName>
    <definedName name="S36P12" localSheetId="1">#REF!</definedName>
    <definedName name="S36P12">#REF!</definedName>
    <definedName name="S36P13" localSheetId="1">#REF!</definedName>
    <definedName name="S36P13">#REF!</definedName>
    <definedName name="S36P14" localSheetId="1">#REF!</definedName>
    <definedName name="S36P14">#REF!</definedName>
    <definedName name="S36P15" localSheetId="1">#REF!</definedName>
    <definedName name="S36P15">#REF!</definedName>
    <definedName name="S36P16" localSheetId="1">#REF!</definedName>
    <definedName name="S36P16">#REF!</definedName>
    <definedName name="S36P17" localSheetId="1">#REF!</definedName>
    <definedName name="S36P17">#REF!</definedName>
    <definedName name="S36P18" localSheetId="1">#REF!</definedName>
    <definedName name="S36P18">#REF!</definedName>
    <definedName name="S36P19" localSheetId="1">#REF!</definedName>
    <definedName name="S36P19">#REF!</definedName>
    <definedName name="S36P2" localSheetId="1">#REF!</definedName>
    <definedName name="S36P2">#REF!</definedName>
    <definedName name="S36P20" localSheetId="1">#REF!</definedName>
    <definedName name="S36P20">#REF!</definedName>
    <definedName name="S36P21" localSheetId="1">#REF!</definedName>
    <definedName name="S36P21">#REF!</definedName>
    <definedName name="S36P22" localSheetId="1">#REF!</definedName>
    <definedName name="S36P22">#REF!</definedName>
    <definedName name="S36P23" localSheetId="1">#REF!</definedName>
    <definedName name="S36P23">#REF!</definedName>
    <definedName name="S36P24" localSheetId="1">#REF!</definedName>
    <definedName name="S36P24">#REF!</definedName>
    <definedName name="S36P3" localSheetId="1">#REF!</definedName>
    <definedName name="S36P3">#REF!</definedName>
    <definedName name="S36P4" localSheetId="1">#REF!</definedName>
    <definedName name="S36P4">#REF!</definedName>
    <definedName name="S36P5" localSheetId="1">#REF!</definedName>
    <definedName name="S36P5">#REF!</definedName>
    <definedName name="S36P6" localSheetId="1">#REF!</definedName>
    <definedName name="S36P6">#REF!</definedName>
    <definedName name="S36P7" localSheetId="1">#REF!</definedName>
    <definedName name="S36P7">#REF!</definedName>
    <definedName name="S36P8" localSheetId="1">#REF!</definedName>
    <definedName name="S36P8">#REF!</definedName>
    <definedName name="S36P9" localSheetId="1">#REF!</definedName>
    <definedName name="S36P9">#REF!</definedName>
    <definedName name="S36R1" localSheetId="1">#REF!</definedName>
    <definedName name="S36R1">#REF!</definedName>
    <definedName name="S36R10" localSheetId="1">#REF!</definedName>
    <definedName name="S36R10">#REF!</definedName>
    <definedName name="S36R11" localSheetId="1">#REF!</definedName>
    <definedName name="S36R11">#REF!</definedName>
    <definedName name="S36R12" localSheetId="1">#REF!</definedName>
    <definedName name="S36R12">#REF!</definedName>
    <definedName name="S36R13" localSheetId="1">#REF!</definedName>
    <definedName name="S36R13">#REF!</definedName>
    <definedName name="S36R14" localSheetId="1">#REF!</definedName>
    <definedName name="S36R14">#REF!</definedName>
    <definedName name="S36R15" localSheetId="1">#REF!</definedName>
    <definedName name="S36R15">#REF!</definedName>
    <definedName name="S36R16" localSheetId="1">#REF!</definedName>
    <definedName name="S36R16">#REF!</definedName>
    <definedName name="S36R17" localSheetId="1">#REF!</definedName>
    <definedName name="S36R17">#REF!</definedName>
    <definedName name="S36R18" localSheetId="1">#REF!</definedName>
    <definedName name="S36R18">#REF!</definedName>
    <definedName name="S36R19" localSheetId="1">#REF!</definedName>
    <definedName name="S36R19">#REF!</definedName>
    <definedName name="S36R2" localSheetId="1">#REF!</definedName>
    <definedName name="S36R2">#REF!</definedName>
    <definedName name="S36R20" localSheetId="1">#REF!</definedName>
    <definedName name="S36R20">#REF!</definedName>
    <definedName name="S36R21" localSheetId="1">#REF!</definedName>
    <definedName name="S36R21">#REF!</definedName>
    <definedName name="S36R22" localSheetId="1">#REF!</definedName>
    <definedName name="S36R22">#REF!</definedName>
    <definedName name="S36R23" localSheetId="1">#REF!</definedName>
    <definedName name="S36R23">#REF!</definedName>
    <definedName name="S36R24" localSheetId="1">#REF!</definedName>
    <definedName name="S36R24">#REF!</definedName>
    <definedName name="S36R3" localSheetId="1">#REF!</definedName>
    <definedName name="S36R3">#REF!</definedName>
    <definedName name="S36R4" localSheetId="1">#REF!</definedName>
    <definedName name="S36R4">#REF!</definedName>
    <definedName name="S36R5" localSheetId="1">#REF!</definedName>
    <definedName name="S36R5">#REF!</definedName>
    <definedName name="S36R6" localSheetId="1">#REF!</definedName>
    <definedName name="S36R6">#REF!</definedName>
    <definedName name="S36R7" localSheetId="1">#REF!</definedName>
    <definedName name="S36R7">#REF!</definedName>
    <definedName name="S36R8" localSheetId="1">#REF!</definedName>
    <definedName name="S36R8">#REF!</definedName>
    <definedName name="S36R9" localSheetId="1">#REF!</definedName>
    <definedName name="S36R9">#REF!</definedName>
    <definedName name="S37P1" localSheetId="1">#REF!</definedName>
    <definedName name="S37P1">#REF!</definedName>
    <definedName name="S37P10" localSheetId="1">#REF!</definedName>
    <definedName name="S37P10">#REF!</definedName>
    <definedName name="S37P11" localSheetId="1">#REF!</definedName>
    <definedName name="S37P11">#REF!</definedName>
    <definedName name="S37P12" localSheetId="1">#REF!</definedName>
    <definedName name="S37P12">#REF!</definedName>
    <definedName name="S37P13" localSheetId="1">#REF!</definedName>
    <definedName name="S37P13">#REF!</definedName>
    <definedName name="S37P14" localSheetId="1">#REF!</definedName>
    <definedName name="S37P14">#REF!</definedName>
    <definedName name="S37P15" localSheetId="1">#REF!</definedName>
    <definedName name="S37P15">#REF!</definedName>
    <definedName name="S37P16" localSheetId="1">#REF!</definedName>
    <definedName name="S37P16">#REF!</definedName>
    <definedName name="S37P17" localSheetId="1">#REF!</definedName>
    <definedName name="S37P17">#REF!</definedName>
    <definedName name="S37P18" localSheetId="1">#REF!</definedName>
    <definedName name="S37P18">#REF!</definedName>
    <definedName name="S37P19" localSheetId="1">#REF!</definedName>
    <definedName name="S37P19">#REF!</definedName>
    <definedName name="S37P2" localSheetId="1">#REF!</definedName>
    <definedName name="S37P2">#REF!</definedName>
    <definedName name="S37P20" localSheetId="1">#REF!</definedName>
    <definedName name="S37P20">#REF!</definedName>
    <definedName name="S37P21" localSheetId="1">#REF!</definedName>
    <definedName name="S37P21">#REF!</definedName>
    <definedName name="S37P22" localSheetId="1">#REF!</definedName>
    <definedName name="S37P22">#REF!</definedName>
    <definedName name="S37P23" localSheetId="1">#REF!</definedName>
    <definedName name="S37P23">#REF!</definedName>
    <definedName name="S37P24" localSheetId="1">#REF!</definedName>
    <definedName name="S37P24">#REF!</definedName>
    <definedName name="S37P3" localSheetId="1">#REF!</definedName>
    <definedName name="S37P3">#REF!</definedName>
    <definedName name="S37P4" localSheetId="1">#REF!</definedName>
    <definedName name="S37P4">#REF!</definedName>
    <definedName name="S37P5" localSheetId="1">#REF!</definedName>
    <definedName name="S37P5">#REF!</definedName>
    <definedName name="S37P6" localSheetId="1">#REF!</definedName>
    <definedName name="S37P6">#REF!</definedName>
    <definedName name="S37P7" localSheetId="1">#REF!</definedName>
    <definedName name="S37P7">#REF!</definedName>
    <definedName name="S37P8" localSheetId="1">#REF!</definedName>
    <definedName name="S37P8">#REF!</definedName>
    <definedName name="S37P9" localSheetId="1">#REF!</definedName>
    <definedName name="S37P9">#REF!</definedName>
    <definedName name="S37R1" localSheetId="1">#REF!</definedName>
    <definedName name="S37R1">#REF!</definedName>
    <definedName name="S37R10" localSheetId="1">#REF!</definedName>
    <definedName name="S37R10">#REF!</definedName>
    <definedName name="S37R11" localSheetId="1">#REF!</definedName>
    <definedName name="S37R11">#REF!</definedName>
    <definedName name="S37R12" localSheetId="1">#REF!</definedName>
    <definedName name="S37R12">#REF!</definedName>
    <definedName name="S37R13" localSheetId="1">#REF!</definedName>
    <definedName name="S37R13">#REF!</definedName>
    <definedName name="S37R14" localSheetId="1">#REF!</definedName>
    <definedName name="S37R14">#REF!</definedName>
    <definedName name="S37R15" localSheetId="1">#REF!</definedName>
    <definedName name="S37R15">#REF!</definedName>
    <definedName name="S37R16" localSheetId="1">#REF!</definedName>
    <definedName name="S37R16">#REF!</definedName>
    <definedName name="S37R17" localSheetId="1">#REF!</definedName>
    <definedName name="S37R17">#REF!</definedName>
    <definedName name="S37R18" localSheetId="1">#REF!</definedName>
    <definedName name="S37R18">#REF!</definedName>
    <definedName name="S37R19" localSheetId="1">#REF!</definedName>
    <definedName name="S37R19">#REF!</definedName>
    <definedName name="S37R2" localSheetId="1">#REF!</definedName>
    <definedName name="S37R2">#REF!</definedName>
    <definedName name="S37R20" localSheetId="1">#REF!</definedName>
    <definedName name="S37R20">#REF!</definedName>
    <definedName name="S37R21" localSheetId="1">#REF!</definedName>
    <definedName name="S37R21">#REF!</definedName>
    <definedName name="S37R22" localSheetId="1">#REF!</definedName>
    <definedName name="S37R22">#REF!</definedName>
    <definedName name="S37R23" localSheetId="1">#REF!</definedName>
    <definedName name="S37R23">#REF!</definedName>
    <definedName name="S37R24" localSheetId="1">#REF!</definedName>
    <definedName name="S37R24">#REF!</definedName>
    <definedName name="S37R3" localSheetId="1">#REF!</definedName>
    <definedName name="S37R3">#REF!</definedName>
    <definedName name="S37R4" localSheetId="1">#REF!</definedName>
    <definedName name="S37R4">#REF!</definedName>
    <definedName name="S37R5" localSheetId="1">#REF!</definedName>
    <definedName name="S37R5">#REF!</definedName>
    <definedName name="S37R6" localSheetId="1">#REF!</definedName>
    <definedName name="S37R6">#REF!</definedName>
    <definedName name="S37R7" localSheetId="1">#REF!</definedName>
    <definedName name="S37R7">#REF!</definedName>
    <definedName name="S37R8" localSheetId="1">#REF!</definedName>
    <definedName name="S37R8">#REF!</definedName>
    <definedName name="S37R9" localSheetId="1">#REF!</definedName>
    <definedName name="S37R9">#REF!</definedName>
    <definedName name="S38P1" localSheetId="1">#REF!</definedName>
    <definedName name="S38P1">#REF!</definedName>
    <definedName name="S38P10" localSheetId="1">#REF!</definedName>
    <definedName name="S38P10">#REF!</definedName>
    <definedName name="S38P11" localSheetId="1">#REF!</definedName>
    <definedName name="S38P11">#REF!</definedName>
    <definedName name="S38P12" localSheetId="1">#REF!</definedName>
    <definedName name="S38P12">#REF!</definedName>
    <definedName name="S38P13" localSheetId="1">#REF!</definedName>
    <definedName name="S38P13">#REF!</definedName>
    <definedName name="S38P14" localSheetId="1">#REF!</definedName>
    <definedName name="S38P14">#REF!</definedName>
    <definedName name="S38P15" localSheetId="1">#REF!</definedName>
    <definedName name="S38P15">#REF!</definedName>
    <definedName name="S38P16" localSheetId="1">#REF!</definedName>
    <definedName name="S38P16">#REF!</definedName>
    <definedName name="S38P17" localSheetId="1">#REF!</definedName>
    <definedName name="S38P17">#REF!</definedName>
    <definedName name="S38P18" localSheetId="1">#REF!</definedName>
    <definedName name="S38P18">#REF!</definedName>
    <definedName name="S38P19" localSheetId="1">#REF!</definedName>
    <definedName name="S38P19">#REF!</definedName>
    <definedName name="S38P2" localSheetId="1">#REF!</definedName>
    <definedName name="S38P2">#REF!</definedName>
    <definedName name="S38P20" localSheetId="1">#REF!</definedName>
    <definedName name="S38P20">#REF!</definedName>
    <definedName name="S38P21" localSheetId="1">#REF!</definedName>
    <definedName name="S38P21">#REF!</definedName>
    <definedName name="S38P22" localSheetId="1">#REF!</definedName>
    <definedName name="S38P22">#REF!</definedName>
    <definedName name="S38P23" localSheetId="1">#REF!</definedName>
    <definedName name="S38P23">#REF!</definedName>
    <definedName name="S38P24" localSheetId="1">#REF!</definedName>
    <definedName name="S38P24">#REF!</definedName>
    <definedName name="S38P3" localSheetId="1">#REF!</definedName>
    <definedName name="S38P3">#REF!</definedName>
    <definedName name="S38P4" localSheetId="1">#REF!</definedName>
    <definedName name="S38P4">#REF!</definedName>
    <definedName name="S38P5" localSheetId="1">#REF!</definedName>
    <definedName name="S38P5">#REF!</definedName>
    <definedName name="S38P6" localSheetId="1">#REF!</definedName>
    <definedName name="S38P6">#REF!</definedName>
    <definedName name="S38P7" localSheetId="1">#REF!</definedName>
    <definedName name="S38P7">#REF!</definedName>
    <definedName name="S38P8" localSheetId="1">#REF!</definedName>
    <definedName name="S38P8">#REF!</definedName>
    <definedName name="S38P9" localSheetId="1">#REF!</definedName>
    <definedName name="S38P9">#REF!</definedName>
    <definedName name="S38R1" localSheetId="1">#REF!</definedName>
    <definedName name="S38R1">#REF!</definedName>
    <definedName name="S38R10" localSheetId="1">#REF!</definedName>
    <definedName name="S38R10">#REF!</definedName>
    <definedName name="S38R11" localSheetId="1">#REF!</definedName>
    <definedName name="S38R11">#REF!</definedName>
    <definedName name="S38R12" localSheetId="1">#REF!</definedName>
    <definedName name="S38R12">#REF!</definedName>
    <definedName name="S38R13" localSheetId="1">#REF!</definedName>
    <definedName name="S38R13">#REF!</definedName>
    <definedName name="S38R14" localSheetId="1">#REF!</definedName>
    <definedName name="S38R14">#REF!</definedName>
    <definedName name="S38R15" localSheetId="1">#REF!</definedName>
    <definedName name="S38R15">#REF!</definedName>
    <definedName name="S38R16" localSheetId="1">#REF!</definedName>
    <definedName name="S38R16">#REF!</definedName>
    <definedName name="S38R17" localSheetId="1">#REF!</definedName>
    <definedName name="S38R17">#REF!</definedName>
    <definedName name="S38R18" localSheetId="1">#REF!</definedName>
    <definedName name="S38R18">#REF!</definedName>
    <definedName name="S38R19" localSheetId="1">#REF!</definedName>
    <definedName name="S38R19">#REF!</definedName>
    <definedName name="S38R2" localSheetId="1">#REF!</definedName>
    <definedName name="S38R2">#REF!</definedName>
    <definedName name="S38R20" localSheetId="1">#REF!</definedName>
    <definedName name="S38R20">#REF!</definedName>
    <definedName name="S38R21" localSheetId="1">#REF!</definedName>
    <definedName name="S38R21">#REF!</definedName>
    <definedName name="S38R22" localSheetId="1">#REF!</definedName>
    <definedName name="S38R22">#REF!</definedName>
    <definedName name="S38R23" localSheetId="1">#REF!</definedName>
    <definedName name="S38R23">#REF!</definedName>
    <definedName name="S38R24" localSheetId="1">#REF!</definedName>
    <definedName name="S38R24">#REF!</definedName>
    <definedName name="S38R3" localSheetId="1">#REF!</definedName>
    <definedName name="S38R3">#REF!</definedName>
    <definedName name="S38R4" localSheetId="1">#REF!</definedName>
    <definedName name="S38R4">#REF!</definedName>
    <definedName name="S38R5" localSheetId="1">#REF!</definedName>
    <definedName name="S38R5">#REF!</definedName>
    <definedName name="S38R6" localSheetId="1">#REF!</definedName>
    <definedName name="S38R6">#REF!</definedName>
    <definedName name="S38R7" localSheetId="1">#REF!</definedName>
    <definedName name="S38R7">#REF!</definedName>
    <definedName name="S38R8" localSheetId="1">#REF!</definedName>
    <definedName name="S38R8">#REF!</definedName>
    <definedName name="S38R9" localSheetId="1">#REF!</definedName>
    <definedName name="S38R9">#REF!</definedName>
    <definedName name="S39P1" localSheetId="1">#REF!</definedName>
    <definedName name="S39P1">#REF!</definedName>
    <definedName name="S39P10" localSheetId="1">#REF!</definedName>
    <definedName name="S39P10">#REF!</definedName>
    <definedName name="S39P11" localSheetId="1">#REF!</definedName>
    <definedName name="S39P11">#REF!</definedName>
    <definedName name="S39P12" localSheetId="1">#REF!</definedName>
    <definedName name="S39P12">#REF!</definedName>
    <definedName name="S39P13" localSheetId="1">#REF!</definedName>
    <definedName name="S39P13">#REF!</definedName>
    <definedName name="S39P14" localSheetId="1">#REF!</definedName>
    <definedName name="S39P14">#REF!</definedName>
    <definedName name="S39P15" localSheetId="1">#REF!</definedName>
    <definedName name="S39P15">#REF!</definedName>
    <definedName name="S39P16" localSheetId="1">#REF!</definedName>
    <definedName name="S39P16">#REF!</definedName>
    <definedName name="S39P17" localSheetId="1">#REF!</definedName>
    <definedName name="S39P17">#REF!</definedName>
    <definedName name="S39P18" localSheetId="1">#REF!</definedName>
    <definedName name="S39P18">#REF!</definedName>
    <definedName name="S39P19" localSheetId="1">#REF!</definedName>
    <definedName name="S39P19">#REF!</definedName>
    <definedName name="S39P2" localSheetId="1">#REF!</definedName>
    <definedName name="S39P2">#REF!</definedName>
    <definedName name="S39P20" localSheetId="1">#REF!</definedName>
    <definedName name="S39P20">#REF!</definedName>
    <definedName name="S39P21" localSheetId="1">#REF!</definedName>
    <definedName name="S39P21">#REF!</definedName>
    <definedName name="S39P22" localSheetId="1">#REF!</definedName>
    <definedName name="S39P22">#REF!</definedName>
    <definedName name="S39P23" localSheetId="1">#REF!</definedName>
    <definedName name="S39P23">#REF!</definedName>
    <definedName name="S39P24" localSheetId="1">#REF!</definedName>
    <definedName name="S39P24">#REF!</definedName>
    <definedName name="S39P3" localSheetId="1">#REF!</definedName>
    <definedName name="S39P3">#REF!</definedName>
    <definedName name="S39P4" localSheetId="1">#REF!</definedName>
    <definedName name="S39P4">#REF!</definedName>
    <definedName name="S39P5" localSheetId="1">#REF!</definedName>
    <definedName name="S39P5">#REF!</definedName>
    <definedName name="S39P6" localSheetId="1">#REF!</definedName>
    <definedName name="S39P6">#REF!</definedName>
    <definedName name="S39P7" localSheetId="1">#REF!</definedName>
    <definedName name="S39P7">#REF!</definedName>
    <definedName name="S39P8" localSheetId="1">#REF!</definedName>
    <definedName name="S39P8">#REF!</definedName>
    <definedName name="S39P9" localSheetId="1">#REF!</definedName>
    <definedName name="S39P9">#REF!</definedName>
    <definedName name="S39R1" localSheetId="1">#REF!</definedName>
    <definedName name="S39R1">#REF!</definedName>
    <definedName name="S39R10" localSheetId="1">#REF!</definedName>
    <definedName name="S39R10">#REF!</definedName>
    <definedName name="S39R11" localSheetId="1">#REF!</definedName>
    <definedName name="S39R11">#REF!</definedName>
    <definedName name="S39R12" localSheetId="1">#REF!</definedName>
    <definedName name="S39R12">#REF!</definedName>
    <definedName name="S39R13" localSheetId="1">#REF!</definedName>
    <definedName name="S39R13">#REF!</definedName>
    <definedName name="S39R14" localSheetId="1">#REF!</definedName>
    <definedName name="S39R14">#REF!</definedName>
    <definedName name="S39R15" localSheetId="1">#REF!</definedName>
    <definedName name="S39R15">#REF!</definedName>
    <definedName name="S39R16" localSheetId="1">#REF!</definedName>
    <definedName name="S39R16">#REF!</definedName>
    <definedName name="S39R17" localSheetId="1">#REF!</definedName>
    <definedName name="S39R17">#REF!</definedName>
    <definedName name="S39R18" localSheetId="1">#REF!</definedName>
    <definedName name="S39R18">#REF!</definedName>
    <definedName name="S39R19" localSheetId="1">#REF!</definedName>
    <definedName name="S39R19">#REF!</definedName>
    <definedName name="S39R2" localSheetId="1">#REF!</definedName>
    <definedName name="S39R2">#REF!</definedName>
    <definedName name="S39R20" localSheetId="1">#REF!</definedName>
    <definedName name="S39R20">#REF!</definedName>
    <definedName name="S39R21" localSheetId="1">#REF!</definedName>
    <definedName name="S39R21">#REF!</definedName>
    <definedName name="S39R22" localSheetId="1">#REF!</definedName>
    <definedName name="S39R22">#REF!</definedName>
    <definedName name="S39R23" localSheetId="1">#REF!</definedName>
    <definedName name="S39R23">#REF!</definedName>
    <definedName name="S39R24" localSheetId="1">#REF!</definedName>
    <definedName name="S39R24">#REF!</definedName>
    <definedName name="S39R3" localSheetId="1">#REF!</definedName>
    <definedName name="S39R3">#REF!</definedName>
    <definedName name="S39R4" localSheetId="1">#REF!</definedName>
    <definedName name="S39R4">#REF!</definedName>
    <definedName name="S39R5" localSheetId="1">#REF!</definedName>
    <definedName name="S39R5">#REF!</definedName>
    <definedName name="S39R6" localSheetId="1">#REF!</definedName>
    <definedName name="S39R6">#REF!</definedName>
    <definedName name="S39R7" localSheetId="1">#REF!</definedName>
    <definedName name="S39R7">#REF!</definedName>
    <definedName name="S39R8" localSheetId="1">#REF!</definedName>
    <definedName name="S39R8">#REF!</definedName>
    <definedName name="S39R9" localSheetId="1">#REF!</definedName>
    <definedName name="S39R9">#REF!</definedName>
    <definedName name="S3P1" localSheetId="1">#REF!</definedName>
    <definedName name="S3P1">#REF!</definedName>
    <definedName name="S3P10" localSheetId="1">#REF!</definedName>
    <definedName name="S3P10">#REF!</definedName>
    <definedName name="S3P11" localSheetId="1">#REF!</definedName>
    <definedName name="S3P11">#REF!</definedName>
    <definedName name="S3P12" localSheetId="1">#REF!</definedName>
    <definedName name="S3P12">#REF!</definedName>
    <definedName name="S3P13" localSheetId="1">#REF!</definedName>
    <definedName name="S3P13">#REF!</definedName>
    <definedName name="S3P14" localSheetId="1">#REF!</definedName>
    <definedName name="S3P14">#REF!</definedName>
    <definedName name="S3P15" localSheetId="1">#REF!</definedName>
    <definedName name="S3P15">#REF!</definedName>
    <definedName name="S3P16" localSheetId="1">#REF!</definedName>
    <definedName name="S3P16">#REF!</definedName>
    <definedName name="S3P17" localSheetId="1">#REF!</definedName>
    <definedName name="S3P17">#REF!</definedName>
    <definedName name="S3P18" localSheetId="1">#REF!</definedName>
    <definedName name="S3P18">#REF!</definedName>
    <definedName name="S3P19" localSheetId="1">#REF!</definedName>
    <definedName name="S3P19">#REF!</definedName>
    <definedName name="S3P2" localSheetId="1">#REF!</definedName>
    <definedName name="S3P2">#REF!</definedName>
    <definedName name="S3P20" localSheetId="1">#REF!</definedName>
    <definedName name="S3P20">#REF!</definedName>
    <definedName name="S3P21" localSheetId="1">#REF!</definedName>
    <definedName name="S3P21">#REF!</definedName>
    <definedName name="S3P22" localSheetId="1">#REF!</definedName>
    <definedName name="S3P22">#REF!</definedName>
    <definedName name="S3P23" localSheetId="1">#REF!</definedName>
    <definedName name="S3P23">#REF!</definedName>
    <definedName name="S3P24" localSheetId="1">#REF!</definedName>
    <definedName name="S3P24">#REF!</definedName>
    <definedName name="S3P3" localSheetId="1">#REF!</definedName>
    <definedName name="S3P3">#REF!</definedName>
    <definedName name="S3P4" localSheetId="1">#REF!</definedName>
    <definedName name="S3P4">#REF!</definedName>
    <definedName name="S3P5" localSheetId="1">#REF!</definedName>
    <definedName name="S3P5">#REF!</definedName>
    <definedName name="S3P6" localSheetId="1">#REF!</definedName>
    <definedName name="S3P6">#REF!</definedName>
    <definedName name="S3P7" localSheetId="1">#REF!</definedName>
    <definedName name="S3P7">#REF!</definedName>
    <definedName name="S3P8" localSheetId="1">#REF!</definedName>
    <definedName name="S3P8">#REF!</definedName>
    <definedName name="S3P9" localSheetId="1">#REF!</definedName>
    <definedName name="S3P9">#REF!</definedName>
    <definedName name="S3R1" localSheetId="1">#REF!</definedName>
    <definedName name="S3R1">#REF!</definedName>
    <definedName name="S3R10" localSheetId="1">#REF!</definedName>
    <definedName name="S3R10">#REF!</definedName>
    <definedName name="S3R11" localSheetId="1">#REF!</definedName>
    <definedName name="S3R11">#REF!</definedName>
    <definedName name="S3R12" localSheetId="1">#REF!</definedName>
    <definedName name="S3R12">#REF!</definedName>
    <definedName name="S3R13" localSheetId="1">#REF!</definedName>
    <definedName name="S3R13">#REF!</definedName>
    <definedName name="S3R14" localSheetId="1">#REF!</definedName>
    <definedName name="S3R14">#REF!</definedName>
    <definedName name="S3R15" localSheetId="1">#REF!</definedName>
    <definedName name="S3R15">#REF!</definedName>
    <definedName name="S3R16" localSheetId="1">#REF!</definedName>
    <definedName name="S3R16">#REF!</definedName>
    <definedName name="S3R17" localSheetId="1">#REF!</definedName>
    <definedName name="S3R17">#REF!</definedName>
    <definedName name="S3R18" localSheetId="1">#REF!</definedName>
    <definedName name="S3R18">#REF!</definedName>
    <definedName name="S3R19" localSheetId="1">#REF!</definedName>
    <definedName name="S3R19">#REF!</definedName>
    <definedName name="S3R2" localSheetId="1">#REF!</definedName>
    <definedName name="S3R2">#REF!</definedName>
    <definedName name="S3R20" localSheetId="1">#REF!</definedName>
    <definedName name="S3R20">#REF!</definedName>
    <definedName name="S3R21" localSheetId="1">#REF!</definedName>
    <definedName name="S3R21">#REF!</definedName>
    <definedName name="S3R22" localSheetId="1">#REF!</definedName>
    <definedName name="S3R22">#REF!</definedName>
    <definedName name="S3R23" localSheetId="1">#REF!</definedName>
    <definedName name="S3R23">#REF!</definedName>
    <definedName name="S3R24" localSheetId="1">#REF!</definedName>
    <definedName name="S3R24">#REF!</definedName>
    <definedName name="S3R3" localSheetId="1">#REF!</definedName>
    <definedName name="S3R3">#REF!</definedName>
    <definedName name="S3R4" localSheetId="1">#REF!</definedName>
    <definedName name="S3R4">#REF!</definedName>
    <definedName name="S3R5" localSheetId="1">#REF!</definedName>
    <definedName name="S3R5">#REF!</definedName>
    <definedName name="S3R6" localSheetId="1">#REF!</definedName>
    <definedName name="S3R6">#REF!</definedName>
    <definedName name="S3R7" localSheetId="1">#REF!</definedName>
    <definedName name="S3R7">#REF!</definedName>
    <definedName name="S3R8" localSheetId="1">#REF!</definedName>
    <definedName name="S3R8">#REF!</definedName>
    <definedName name="S3R9" localSheetId="1">#REF!</definedName>
    <definedName name="S3R9">#REF!</definedName>
    <definedName name="S40P1" localSheetId="1">#REF!</definedName>
    <definedName name="S40P1">#REF!</definedName>
    <definedName name="S40P10" localSheetId="1">#REF!</definedName>
    <definedName name="S40P10">#REF!</definedName>
    <definedName name="S40P11" localSheetId="1">#REF!</definedName>
    <definedName name="S40P11">#REF!</definedName>
    <definedName name="S40P12" localSheetId="1">#REF!</definedName>
    <definedName name="S40P12">#REF!</definedName>
    <definedName name="S40P13" localSheetId="1">#REF!</definedName>
    <definedName name="S40P13">#REF!</definedName>
    <definedName name="S40P14" localSheetId="1">#REF!</definedName>
    <definedName name="S40P14">#REF!</definedName>
    <definedName name="S40P15" localSheetId="1">#REF!</definedName>
    <definedName name="S40P15">#REF!</definedName>
    <definedName name="S40P16" localSheetId="1">#REF!</definedName>
    <definedName name="S40P16">#REF!</definedName>
    <definedName name="S40P17" localSheetId="1">#REF!</definedName>
    <definedName name="S40P17">#REF!</definedName>
    <definedName name="S40P18" localSheetId="1">#REF!</definedName>
    <definedName name="S40P18">#REF!</definedName>
    <definedName name="S40P19" localSheetId="1">#REF!</definedName>
    <definedName name="S40P19">#REF!</definedName>
    <definedName name="S40P2" localSheetId="1">#REF!</definedName>
    <definedName name="S40P2">#REF!</definedName>
    <definedName name="S40P20" localSheetId="1">#REF!</definedName>
    <definedName name="S40P20">#REF!</definedName>
    <definedName name="S40P21" localSheetId="1">#REF!</definedName>
    <definedName name="S40P21">#REF!</definedName>
    <definedName name="S40P22" localSheetId="1">#REF!</definedName>
    <definedName name="S40P22">#REF!</definedName>
    <definedName name="S40P23" localSheetId="1">#REF!</definedName>
    <definedName name="S40P23">#REF!</definedName>
    <definedName name="S40P24" localSheetId="1">#REF!</definedName>
    <definedName name="S40P24">#REF!</definedName>
    <definedName name="S40P3" localSheetId="1">#REF!</definedName>
    <definedName name="S40P3">#REF!</definedName>
    <definedName name="S40P4" localSheetId="1">#REF!</definedName>
    <definedName name="S40P4">#REF!</definedName>
    <definedName name="S40P5" localSheetId="1">#REF!</definedName>
    <definedName name="S40P5">#REF!</definedName>
    <definedName name="S40P6" localSheetId="1">#REF!</definedName>
    <definedName name="S40P6">#REF!</definedName>
    <definedName name="S40P7" localSheetId="1">#REF!</definedName>
    <definedName name="S40P7">#REF!</definedName>
    <definedName name="S40P8" localSheetId="1">#REF!</definedName>
    <definedName name="S40P8">#REF!</definedName>
    <definedName name="S40P9" localSheetId="1">#REF!</definedName>
    <definedName name="S40P9">#REF!</definedName>
    <definedName name="S40R1" localSheetId="1">#REF!</definedName>
    <definedName name="S40R1">#REF!</definedName>
    <definedName name="S40R10" localSheetId="1">#REF!</definedName>
    <definedName name="S40R10">#REF!</definedName>
    <definedName name="S40R11" localSheetId="1">#REF!</definedName>
    <definedName name="S40R11">#REF!</definedName>
    <definedName name="S40R12" localSheetId="1">#REF!</definedName>
    <definedName name="S40R12">#REF!</definedName>
    <definedName name="S40R13" localSheetId="1">#REF!</definedName>
    <definedName name="S40R13">#REF!</definedName>
    <definedName name="S40R14" localSheetId="1">#REF!</definedName>
    <definedName name="S40R14">#REF!</definedName>
    <definedName name="S40R15" localSheetId="1">#REF!</definedName>
    <definedName name="S40R15">#REF!</definedName>
    <definedName name="S40R16" localSheetId="1">#REF!</definedName>
    <definedName name="S40R16">#REF!</definedName>
    <definedName name="S40R17" localSheetId="1">#REF!</definedName>
    <definedName name="S40R17">#REF!</definedName>
    <definedName name="S40R18" localSheetId="1">#REF!</definedName>
    <definedName name="S40R18">#REF!</definedName>
    <definedName name="S40R19" localSheetId="1">#REF!</definedName>
    <definedName name="S40R19">#REF!</definedName>
    <definedName name="S40R2" localSheetId="1">#REF!</definedName>
    <definedName name="S40R2">#REF!</definedName>
    <definedName name="S40R20" localSheetId="1">#REF!</definedName>
    <definedName name="S40R20">#REF!</definedName>
    <definedName name="S40R21" localSheetId="1">#REF!</definedName>
    <definedName name="S40R21">#REF!</definedName>
    <definedName name="S40R22" localSheetId="1">#REF!</definedName>
    <definedName name="S40R22">#REF!</definedName>
    <definedName name="S40R23" localSheetId="1">#REF!</definedName>
    <definedName name="S40R23">#REF!</definedName>
    <definedName name="S40R24" localSheetId="1">#REF!</definedName>
    <definedName name="S40R24">#REF!</definedName>
    <definedName name="S40R3" localSheetId="1">#REF!</definedName>
    <definedName name="S40R3">#REF!</definedName>
    <definedName name="S40R4" localSheetId="1">#REF!</definedName>
    <definedName name="S40R4">#REF!</definedName>
    <definedName name="S40R5" localSheetId="1">#REF!</definedName>
    <definedName name="S40R5">#REF!</definedName>
    <definedName name="S40R6" localSheetId="1">#REF!</definedName>
    <definedName name="S40R6">#REF!</definedName>
    <definedName name="S40R7" localSheetId="1">#REF!</definedName>
    <definedName name="S40R7">#REF!</definedName>
    <definedName name="S40R8" localSheetId="1">#REF!</definedName>
    <definedName name="S40R8">#REF!</definedName>
    <definedName name="S40R9" localSheetId="1">#REF!</definedName>
    <definedName name="S40R9">#REF!</definedName>
    <definedName name="S41P1" localSheetId="1">#REF!</definedName>
    <definedName name="S41P1">#REF!</definedName>
    <definedName name="S41P10" localSheetId="1">#REF!</definedName>
    <definedName name="S41P10">#REF!</definedName>
    <definedName name="S41P11" localSheetId="1">#REF!</definedName>
    <definedName name="S41P11">#REF!</definedName>
    <definedName name="S41P12" localSheetId="1">#REF!</definedName>
    <definedName name="S41P12">#REF!</definedName>
    <definedName name="S41P13" localSheetId="1">#REF!</definedName>
    <definedName name="S41P13">#REF!</definedName>
    <definedName name="S41P14" localSheetId="1">#REF!</definedName>
    <definedName name="S41P14">#REF!</definedName>
    <definedName name="S41P15" localSheetId="1">#REF!</definedName>
    <definedName name="S41P15">#REF!</definedName>
    <definedName name="S41P16" localSheetId="1">#REF!</definedName>
    <definedName name="S41P16">#REF!</definedName>
    <definedName name="S41P17" localSheetId="1">#REF!</definedName>
    <definedName name="S41P17">#REF!</definedName>
    <definedName name="S41P18" localSheetId="1">#REF!</definedName>
    <definedName name="S41P18">#REF!</definedName>
    <definedName name="S41P19" localSheetId="1">#REF!</definedName>
    <definedName name="S41P19">#REF!</definedName>
    <definedName name="S41P2" localSheetId="1">#REF!</definedName>
    <definedName name="S41P2">#REF!</definedName>
    <definedName name="S41P20" localSheetId="1">#REF!</definedName>
    <definedName name="S41P20">#REF!</definedName>
    <definedName name="S41P21" localSheetId="1">#REF!</definedName>
    <definedName name="S41P21">#REF!</definedName>
    <definedName name="S41P22" localSheetId="1">#REF!</definedName>
    <definedName name="S41P22">#REF!</definedName>
    <definedName name="S41P23" localSheetId="1">#REF!</definedName>
    <definedName name="S41P23">#REF!</definedName>
    <definedName name="S41P24" localSheetId="1">#REF!</definedName>
    <definedName name="S41P24">#REF!</definedName>
    <definedName name="S41P3" localSheetId="1">#REF!</definedName>
    <definedName name="S41P3">#REF!</definedName>
    <definedName name="S41P4" localSheetId="1">#REF!</definedName>
    <definedName name="S41P4">#REF!</definedName>
    <definedName name="S41P5" localSheetId="1">#REF!</definedName>
    <definedName name="S41P5">#REF!</definedName>
    <definedName name="S41P6" localSheetId="1">#REF!</definedName>
    <definedName name="S41P6">#REF!</definedName>
    <definedName name="S41P7" localSheetId="1">#REF!</definedName>
    <definedName name="S41P7">#REF!</definedName>
    <definedName name="S41P8" localSheetId="1">#REF!</definedName>
    <definedName name="S41P8">#REF!</definedName>
    <definedName name="S41P9" localSheetId="1">#REF!</definedName>
    <definedName name="S41P9">#REF!</definedName>
    <definedName name="S41R1" localSheetId="1">#REF!</definedName>
    <definedName name="S41R1">#REF!</definedName>
    <definedName name="S41R10" localSheetId="1">#REF!</definedName>
    <definedName name="S41R10">#REF!</definedName>
    <definedName name="S41R11" localSheetId="1">#REF!</definedName>
    <definedName name="S41R11">#REF!</definedName>
    <definedName name="S41R12" localSheetId="1">#REF!</definedName>
    <definedName name="S41R12">#REF!</definedName>
    <definedName name="S41R13" localSheetId="1">#REF!</definedName>
    <definedName name="S41R13">#REF!</definedName>
    <definedName name="S41R14" localSheetId="1">#REF!</definedName>
    <definedName name="S41R14">#REF!</definedName>
    <definedName name="S41R15" localSheetId="1">#REF!</definedName>
    <definedName name="S41R15">#REF!</definedName>
    <definedName name="S41R16" localSheetId="1">#REF!</definedName>
    <definedName name="S41R16">#REF!</definedName>
    <definedName name="S41R17" localSheetId="1">#REF!</definedName>
    <definedName name="S41R17">#REF!</definedName>
    <definedName name="S41R18" localSheetId="1">#REF!</definedName>
    <definedName name="S41R18">#REF!</definedName>
    <definedName name="S41R19" localSheetId="1">#REF!</definedName>
    <definedName name="S41R19">#REF!</definedName>
    <definedName name="S41R2" localSheetId="1">#REF!</definedName>
    <definedName name="S41R2">#REF!</definedName>
    <definedName name="S41R20" localSheetId="1">#REF!</definedName>
    <definedName name="S41R20">#REF!</definedName>
    <definedName name="S41R21" localSheetId="1">#REF!</definedName>
    <definedName name="S41R21">#REF!</definedName>
    <definedName name="S41R22" localSheetId="1">#REF!</definedName>
    <definedName name="S41R22">#REF!</definedName>
    <definedName name="S41R23" localSheetId="1">#REF!</definedName>
    <definedName name="S41R23">#REF!</definedName>
    <definedName name="S41R24" localSheetId="1">#REF!</definedName>
    <definedName name="S41R24">#REF!</definedName>
    <definedName name="S41R3" localSheetId="1">#REF!</definedName>
    <definedName name="S41R3">#REF!</definedName>
    <definedName name="S41R4" localSheetId="1">#REF!</definedName>
    <definedName name="S41R4">#REF!</definedName>
    <definedName name="S41R5" localSheetId="1">#REF!</definedName>
    <definedName name="S41R5">#REF!</definedName>
    <definedName name="S41R6" localSheetId="1">#REF!</definedName>
    <definedName name="S41R6">#REF!</definedName>
    <definedName name="S41R7" localSheetId="1">#REF!</definedName>
    <definedName name="S41R7">#REF!</definedName>
    <definedName name="S41R8" localSheetId="1">#REF!</definedName>
    <definedName name="S41R8">#REF!</definedName>
    <definedName name="S41R9" localSheetId="1">#REF!</definedName>
    <definedName name="S41R9">#REF!</definedName>
    <definedName name="S42P1" localSheetId="1">#REF!</definedName>
    <definedName name="S42P1">#REF!</definedName>
    <definedName name="S42P10" localSheetId="1">#REF!</definedName>
    <definedName name="S42P10">#REF!</definedName>
    <definedName name="S42P11" localSheetId="1">#REF!</definedName>
    <definedName name="S42P11">#REF!</definedName>
    <definedName name="S42P12" localSheetId="1">#REF!</definedName>
    <definedName name="S42P12">#REF!</definedName>
    <definedName name="S42P13" localSheetId="1">#REF!</definedName>
    <definedName name="S42P13">#REF!</definedName>
    <definedName name="S42P14" localSheetId="1">#REF!</definedName>
    <definedName name="S42P14">#REF!</definedName>
    <definedName name="S42P15" localSheetId="1">#REF!</definedName>
    <definedName name="S42P15">#REF!</definedName>
    <definedName name="S42P16" localSheetId="1">#REF!</definedName>
    <definedName name="S42P16">#REF!</definedName>
    <definedName name="S42P17" localSheetId="1">#REF!</definedName>
    <definedName name="S42P17">#REF!</definedName>
    <definedName name="S42P18" localSheetId="1">#REF!</definedName>
    <definedName name="S42P18">#REF!</definedName>
    <definedName name="S42P19" localSheetId="1">#REF!</definedName>
    <definedName name="S42P19">#REF!</definedName>
    <definedName name="S42P2" localSheetId="1">#REF!</definedName>
    <definedName name="S42P2">#REF!</definedName>
    <definedName name="S42P20" localSheetId="1">#REF!</definedName>
    <definedName name="S42P20">#REF!</definedName>
    <definedName name="S42P21" localSheetId="1">#REF!</definedName>
    <definedName name="S42P21">#REF!</definedName>
    <definedName name="S42P22" localSheetId="1">#REF!</definedName>
    <definedName name="S42P22">#REF!</definedName>
    <definedName name="S42P23" localSheetId="1">#REF!</definedName>
    <definedName name="S42P23">#REF!</definedName>
    <definedName name="S42P24" localSheetId="1">#REF!</definedName>
    <definedName name="S42P24">#REF!</definedName>
    <definedName name="S42P3" localSheetId="1">#REF!</definedName>
    <definedName name="S42P3">#REF!</definedName>
    <definedName name="S42P4" localSheetId="1">#REF!</definedName>
    <definedName name="S42P4">#REF!</definedName>
    <definedName name="S42P5" localSheetId="1">#REF!</definedName>
    <definedName name="S42P5">#REF!</definedName>
    <definedName name="S42P6" localSheetId="1">#REF!</definedName>
    <definedName name="S42P6">#REF!</definedName>
    <definedName name="S42P7" localSheetId="1">#REF!</definedName>
    <definedName name="S42P7">#REF!</definedName>
    <definedName name="S42P8" localSheetId="1">#REF!</definedName>
    <definedName name="S42P8">#REF!</definedName>
    <definedName name="S42P9" localSheetId="1">#REF!</definedName>
    <definedName name="S42P9">#REF!</definedName>
    <definedName name="S42R1" localSheetId="1">#REF!</definedName>
    <definedName name="S42R1">#REF!</definedName>
    <definedName name="S42R10" localSheetId="1">#REF!</definedName>
    <definedName name="S42R10">#REF!</definedName>
    <definedName name="S42R11" localSheetId="1">#REF!</definedName>
    <definedName name="S42R11">#REF!</definedName>
    <definedName name="S42R12" localSheetId="1">#REF!</definedName>
    <definedName name="S42R12">#REF!</definedName>
    <definedName name="S42R13" localSheetId="1">#REF!</definedName>
    <definedName name="S42R13">#REF!</definedName>
    <definedName name="S42R14" localSheetId="1">#REF!</definedName>
    <definedName name="S42R14">#REF!</definedName>
    <definedName name="S42R15" localSheetId="1">#REF!</definedName>
    <definedName name="S42R15">#REF!</definedName>
    <definedName name="S42R16" localSheetId="1">#REF!</definedName>
    <definedName name="S42R16">#REF!</definedName>
    <definedName name="S42R17" localSheetId="1">#REF!</definedName>
    <definedName name="S42R17">#REF!</definedName>
    <definedName name="S42R18" localSheetId="1">#REF!</definedName>
    <definedName name="S42R18">#REF!</definedName>
    <definedName name="S42R19" localSheetId="1">#REF!</definedName>
    <definedName name="S42R19">#REF!</definedName>
    <definedName name="S42R2" localSheetId="1">#REF!</definedName>
    <definedName name="S42R2">#REF!</definedName>
    <definedName name="S42R20" localSheetId="1">#REF!</definedName>
    <definedName name="S42R20">#REF!</definedName>
    <definedName name="S42R21" localSheetId="1">#REF!</definedName>
    <definedName name="S42R21">#REF!</definedName>
    <definedName name="S42R22" localSheetId="1">#REF!</definedName>
    <definedName name="S42R22">#REF!</definedName>
    <definedName name="S42R23" localSheetId="1">#REF!</definedName>
    <definedName name="S42R23">#REF!</definedName>
    <definedName name="S42R24" localSheetId="1">#REF!</definedName>
    <definedName name="S42R24">#REF!</definedName>
    <definedName name="S42R3" localSheetId="1">#REF!</definedName>
    <definedName name="S42R3">#REF!</definedName>
    <definedName name="S42R4" localSheetId="1">#REF!</definedName>
    <definedName name="S42R4">#REF!</definedName>
    <definedName name="S42R5" localSheetId="1">#REF!</definedName>
    <definedName name="S42R5">#REF!</definedName>
    <definedName name="S42R6" localSheetId="1">#REF!</definedName>
    <definedName name="S42R6">#REF!</definedName>
    <definedName name="S42R7" localSheetId="1">#REF!</definedName>
    <definedName name="S42R7">#REF!</definedName>
    <definedName name="S42R8" localSheetId="1">#REF!</definedName>
    <definedName name="S42R8">#REF!</definedName>
    <definedName name="S42R9" localSheetId="1">#REF!</definedName>
    <definedName name="S42R9">#REF!</definedName>
    <definedName name="S43P1" localSheetId="1">#REF!</definedName>
    <definedName name="S43P1">#REF!</definedName>
    <definedName name="S43P10" localSheetId="1">#REF!</definedName>
    <definedName name="S43P10">#REF!</definedName>
    <definedName name="S43P11" localSheetId="1">#REF!</definedName>
    <definedName name="S43P11">#REF!</definedName>
    <definedName name="S43P12" localSheetId="1">#REF!</definedName>
    <definedName name="S43P12">#REF!</definedName>
    <definedName name="S43P13" localSheetId="1">#REF!</definedName>
    <definedName name="S43P13">#REF!</definedName>
    <definedName name="S43P14" localSheetId="1">#REF!</definedName>
    <definedName name="S43P14">#REF!</definedName>
    <definedName name="S43P15" localSheetId="1">#REF!</definedName>
    <definedName name="S43P15">#REF!</definedName>
    <definedName name="S43P16" localSheetId="1">#REF!</definedName>
    <definedName name="S43P16">#REF!</definedName>
    <definedName name="S43P17" localSheetId="1">#REF!</definedName>
    <definedName name="S43P17">#REF!</definedName>
    <definedName name="S43P18" localSheetId="1">#REF!</definedName>
    <definedName name="S43P18">#REF!</definedName>
    <definedName name="S43P19" localSheetId="1">#REF!</definedName>
    <definedName name="S43P19">#REF!</definedName>
    <definedName name="S43P2" localSheetId="1">#REF!</definedName>
    <definedName name="S43P2">#REF!</definedName>
    <definedName name="S43P20" localSheetId="1">#REF!</definedName>
    <definedName name="S43P20">#REF!</definedName>
    <definedName name="S43P21" localSheetId="1">#REF!</definedName>
    <definedName name="S43P21">#REF!</definedName>
    <definedName name="S43P22" localSheetId="1">#REF!</definedName>
    <definedName name="S43P22">#REF!</definedName>
    <definedName name="S43P23" localSheetId="1">#REF!</definedName>
    <definedName name="S43P23">#REF!</definedName>
    <definedName name="S43P24" localSheetId="1">#REF!</definedName>
    <definedName name="S43P24">#REF!</definedName>
    <definedName name="S43P3" localSheetId="1">#REF!</definedName>
    <definedName name="S43P3">#REF!</definedName>
    <definedName name="S43P4" localSheetId="1">#REF!</definedName>
    <definedName name="S43P4">#REF!</definedName>
    <definedName name="S43P5" localSheetId="1">#REF!</definedName>
    <definedName name="S43P5">#REF!</definedName>
    <definedName name="S43P6" localSheetId="1">#REF!</definedName>
    <definedName name="S43P6">#REF!</definedName>
    <definedName name="S43P7" localSheetId="1">#REF!</definedName>
    <definedName name="S43P7">#REF!</definedName>
    <definedName name="S43P8" localSheetId="1">#REF!</definedName>
    <definedName name="S43P8">#REF!</definedName>
    <definedName name="S43P9" localSheetId="1">#REF!</definedName>
    <definedName name="S43P9">#REF!</definedName>
    <definedName name="S43R1" localSheetId="1">#REF!</definedName>
    <definedName name="S43R1">#REF!</definedName>
    <definedName name="S43R10" localSheetId="1">#REF!</definedName>
    <definedName name="S43R10">#REF!</definedName>
    <definedName name="S43R11" localSheetId="1">#REF!</definedName>
    <definedName name="S43R11">#REF!</definedName>
    <definedName name="S43R12" localSheetId="1">#REF!</definedName>
    <definedName name="S43R12">#REF!</definedName>
    <definedName name="S43R13" localSheetId="1">#REF!</definedName>
    <definedName name="S43R13">#REF!</definedName>
    <definedName name="S43R14" localSheetId="1">#REF!</definedName>
    <definedName name="S43R14">#REF!</definedName>
    <definedName name="S43R15" localSheetId="1">#REF!</definedName>
    <definedName name="S43R15">#REF!</definedName>
    <definedName name="S43R16" localSheetId="1">#REF!</definedName>
    <definedName name="S43R16">#REF!</definedName>
    <definedName name="S43R17" localSheetId="1">#REF!</definedName>
    <definedName name="S43R17">#REF!</definedName>
    <definedName name="S43R18" localSheetId="1">#REF!</definedName>
    <definedName name="S43R18">#REF!</definedName>
    <definedName name="S43R19" localSheetId="1">#REF!</definedName>
    <definedName name="S43R19">#REF!</definedName>
    <definedName name="S43R2" localSheetId="1">#REF!</definedName>
    <definedName name="S43R2">#REF!</definedName>
    <definedName name="S43R20" localSheetId="1">#REF!</definedName>
    <definedName name="S43R20">#REF!</definedName>
    <definedName name="S43R21" localSheetId="1">#REF!</definedName>
    <definedName name="S43R21">#REF!</definedName>
    <definedName name="S43R22" localSheetId="1">#REF!</definedName>
    <definedName name="S43R22">#REF!</definedName>
    <definedName name="S43R23" localSheetId="1">#REF!</definedName>
    <definedName name="S43R23">#REF!</definedName>
    <definedName name="S43R24" localSheetId="1">#REF!</definedName>
    <definedName name="S43R24">#REF!</definedName>
    <definedName name="S43R3" localSheetId="1">#REF!</definedName>
    <definedName name="S43R3">#REF!</definedName>
    <definedName name="S43R4" localSheetId="1">#REF!</definedName>
    <definedName name="S43R4">#REF!</definedName>
    <definedName name="S43R5" localSheetId="1">#REF!</definedName>
    <definedName name="S43R5">#REF!</definedName>
    <definedName name="S43R6" localSheetId="1">#REF!</definedName>
    <definedName name="S43R6">#REF!</definedName>
    <definedName name="S43R7" localSheetId="1">#REF!</definedName>
    <definedName name="S43R7">#REF!</definedName>
    <definedName name="S43R8" localSheetId="1">#REF!</definedName>
    <definedName name="S43R8">#REF!</definedName>
    <definedName name="S43R9" localSheetId="1">#REF!</definedName>
    <definedName name="S43R9">#REF!</definedName>
    <definedName name="S44P1" localSheetId="1">#REF!</definedName>
    <definedName name="S44P1">#REF!</definedName>
    <definedName name="S44P10" localSheetId="1">#REF!</definedName>
    <definedName name="S44P10">#REF!</definedName>
    <definedName name="S44P11" localSheetId="1">#REF!</definedName>
    <definedName name="S44P11">#REF!</definedName>
    <definedName name="S44P12" localSheetId="1">#REF!</definedName>
    <definedName name="S44P12">#REF!</definedName>
    <definedName name="S44P13" localSheetId="1">#REF!</definedName>
    <definedName name="S44P13">#REF!</definedName>
    <definedName name="S44P14" localSheetId="1">#REF!</definedName>
    <definedName name="S44P14">#REF!</definedName>
    <definedName name="S44P15" localSheetId="1">#REF!</definedName>
    <definedName name="S44P15">#REF!</definedName>
    <definedName name="S44P16" localSheetId="1">#REF!</definedName>
    <definedName name="S44P16">#REF!</definedName>
    <definedName name="S44P17" localSheetId="1">#REF!</definedName>
    <definedName name="S44P17">#REF!</definedName>
    <definedName name="S44P18" localSheetId="1">#REF!</definedName>
    <definedName name="S44P18">#REF!</definedName>
    <definedName name="S44P19" localSheetId="1">#REF!</definedName>
    <definedName name="S44P19">#REF!</definedName>
    <definedName name="S44P2" localSheetId="1">#REF!</definedName>
    <definedName name="S44P2">#REF!</definedName>
    <definedName name="S44P20" localSheetId="1">#REF!</definedName>
    <definedName name="S44P20">#REF!</definedName>
    <definedName name="S44P21" localSheetId="1">#REF!</definedName>
    <definedName name="S44P21">#REF!</definedName>
    <definedName name="S44P22" localSheetId="1">#REF!</definedName>
    <definedName name="S44P22">#REF!</definedName>
    <definedName name="S44P23" localSheetId="1">#REF!</definedName>
    <definedName name="S44P23">#REF!</definedName>
    <definedName name="S44P24" localSheetId="1">#REF!</definedName>
    <definedName name="S44P24">#REF!</definedName>
    <definedName name="S44P3" localSheetId="1">#REF!</definedName>
    <definedName name="S44P3">#REF!</definedName>
    <definedName name="S44P4" localSheetId="1">#REF!</definedName>
    <definedName name="S44P4">#REF!</definedName>
    <definedName name="S44P5" localSheetId="1">#REF!</definedName>
    <definedName name="S44P5">#REF!</definedName>
    <definedName name="S44P6" localSheetId="1">#REF!</definedName>
    <definedName name="S44P6">#REF!</definedName>
    <definedName name="S44P7" localSheetId="1">#REF!</definedName>
    <definedName name="S44P7">#REF!</definedName>
    <definedName name="S44P8" localSheetId="1">#REF!</definedName>
    <definedName name="S44P8">#REF!</definedName>
    <definedName name="S44P9" localSheetId="1">#REF!</definedName>
    <definedName name="S44P9">#REF!</definedName>
    <definedName name="S44R1" localSheetId="1">#REF!</definedName>
    <definedName name="S44R1">#REF!</definedName>
    <definedName name="S44R10" localSheetId="1">#REF!</definedName>
    <definedName name="S44R10">#REF!</definedName>
    <definedName name="S44R11" localSheetId="1">#REF!</definedName>
    <definedName name="S44R11">#REF!</definedName>
    <definedName name="S44R12" localSheetId="1">#REF!</definedName>
    <definedName name="S44R12">#REF!</definedName>
    <definedName name="S44R13" localSheetId="1">#REF!</definedName>
    <definedName name="S44R13">#REF!</definedName>
    <definedName name="S44R14" localSheetId="1">#REF!</definedName>
    <definedName name="S44R14">#REF!</definedName>
    <definedName name="S44R15" localSheetId="1">#REF!</definedName>
    <definedName name="S44R15">#REF!</definedName>
    <definedName name="S44R16" localSheetId="1">#REF!</definedName>
    <definedName name="S44R16">#REF!</definedName>
    <definedName name="S44R17" localSheetId="1">#REF!</definedName>
    <definedName name="S44R17">#REF!</definedName>
    <definedName name="S44R18" localSheetId="1">#REF!</definedName>
    <definedName name="S44R18">#REF!</definedName>
    <definedName name="S44R19" localSheetId="1">#REF!</definedName>
    <definedName name="S44R19">#REF!</definedName>
    <definedName name="S44R2" localSheetId="1">#REF!</definedName>
    <definedName name="S44R2">#REF!</definedName>
    <definedName name="S44R20" localSheetId="1">#REF!</definedName>
    <definedName name="S44R20">#REF!</definedName>
    <definedName name="S44R21" localSheetId="1">#REF!</definedName>
    <definedName name="S44R21">#REF!</definedName>
    <definedName name="S44R22" localSheetId="1">#REF!</definedName>
    <definedName name="S44R22">#REF!</definedName>
    <definedName name="S44R23" localSheetId="1">#REF!</definedName>
    <definedName name="S44R23">#REF!</definedName>
    <definedName name="S44R24" localSheetId="1">#REF!</definedName>
    <definedName name="S44R24">#REF!</definedName>
    <definedName name="S44R3" localSheetId="1">#REF!</definedName>
    <definedName name="S44R3">#REF!</definedName>
    <definedName name="S44R4" localSheetId="1">#REF!</definedName>
    <definedName name="S44R4">#REF!</definedName>
    <definedName name="S44R5" localSheetId="1">#REF!</definedName>
    <definedName name="S44R5">#REF!</definedName>
    <definedName name="S44R6" localSheetId="1">#REF!</definedName>
    <definedName name="S44R6">#REF!</definedName>
    <definedName name="S44R7" localSheetId="1">#REF!</definedName>
    <definedName name="S44R7">#REF!</definedName>
    <definedName name="S44R8" localSheetId="1">#REF!</definedName>
    <definedName name="S44R8">#REF!</definedName>
    <definedName name="S44R9" localSheetId="1">#REF!</definedName>
    <definedName name="S44R9">#REF!</definedName>
    <definedName name="S45P1" localSheetId="1">#REF!</definedName>
    <definedName name="S45P1">#REF!</definedName>
    <definedName name="S45P10" localSheetId="1">#REF!</definedName>
    <definedName name="S45P10">#REF!</definedName>
    <definedName name="S45P11" localSheetId="1">#REF!</definedName>
    <definedName name="S45P11">#REF!</definedName>
    <definedName name="S45P12" localSheetId="1">#REF!</definedName>
    <definedName name="S45P12">#REF!</definedName>
    <definedName name="S45P13" localSheetId="1">#REF!</definedName>
    <definedName name="S45P13">#REF!</definedName>
    <definedName name="S45P14" localSheetId="1">#REF!</definedName>
    <definedName name="S45P14">#REF!</definedName>
    <definedName name="S45P15" localSheetId="1">#REF!</definedName>
    <definedName name="S45P15">#REF!</definedName>
    <definedName name="S45P16" localSheetId="1">#REF!</definedName>
    <definedName name="S45P16">#REF!</definedName>
    <definedName name="S45P17" localSheetId="1">#REF!</definedName>
    <definedName name="S45P17">#REF!</definedName>
    <definedName name="S45P18" localSheetId="1">#REF!</definedName>
    <definedName name="S45P18">#REF!</definedName>
    <definedName name="S45P19" localSheetId="1">#REF!</definedName>
    <definedName name="S45P19">#REF!</definedName>
    <definedName name="S45P2" localSheetId="1">#REF!</definedName>
    <definedName name="S45P2">#REF!</definedName>
    <definedName name="S45P20" localSheetId="1">#REF!</definedName>
    <definedName name="S45P20">#REF!</definedName>
    <definedName name="S45P21" localSheetId="1">#REF!</definedName>
    <definedName name="S45P21">#REF!</definedName>
    <definedName name="S45P22" localSheetId="1">#REF!</definedName>
    <definedName name="S45P22">#REF!</definedName>
    <definedName name="S45P23" localSheetId="1">#REF!</definedName>
    <definedName name="S45P23">#REF!</definedName>
    <definedName name="S45P24" localSheetId="1">#REF!</definedName>
    <definedName name="S45P24">#REF!</definedName>
    <definedName name="S45P3" localSheetId="1">#REF!</definedName>
    <definedName name="S45P3">#REF!</definedName>
    <definedName name="S45P4" localSheetId="1">#REF!</definedName>
    <definedName name="S45P4">#REF!</definedName>
    <definedName name="S45P5" localSheetId="1">#REF!</definedName>
    <definedName name="S45P5">#REF!</definedName>
    <definedName name="S45P6" localSheetId="1">#REF!</definedName>
    <definedName name="S45P6">#REF!</definedName>
    <definedName name="S45P7" localSheetId="1">#REF!</definedName>
    <definedName name="S45P7">#REF!</definedName>
    <definedName name="S45P8" localSheetId="1">#REF!</definedName>
    <definedName name="S45P8">#REF!</definedName>
    <definedName name="S45P9" localSheetId="1">#REF!</definedName>
    <definedName name="S45P9">#REF!</definedName>
    <definedName name="S45R1" localSheetId="1">#REF!</definedName>
    <definedName name="S45R1">#REF!</definedName>
    <definedName name="S45R10" localSheetId="1">#REF!</definedName>
    <definedName name="S45R10">#REF!</definedName>
    <definedName name="S45R11" localSheetId="1">#REF!</definedName>
    <definedName name="S45R11">#REF!</definedName>
    <definedName name="S45R12" localSheetId="1">#REF!</definedName>
    <definedName name="S45R12">#REF!</definedName>
    <definedName name="S45R13" localSheetId="1">#REF!</definedName>
    <definedName name="S45R13">#REF!</definedName>
    <definedName name="S45R14" localSheetId="1">#REF!</definedName>
    <definedName name="S45R14">#REF!</definedName>
    <definedName name="S45R15" localSheetId="1">#REF!</definedName>
    <definedName name="S45R15">#REF!</definedName>
    <definedName name="S45R16" localSheetId="1">#REF!</definedName>
    <definedName name="S45R16">#REF!</definedName>
    <definedName name="S45R17" localSheetId="1">#REF!</definedName>
    <definedName name="S45R17">#REF!</definedName>
    <definedName name="S45R18" localSheetId="1">#REF!</definedName>
    <definedName name="S45R18">#REF!</definedName>
    <definedName name="S45R19" localSheetId="1">#REF!</definedName>
    <definedName name="S45R19">#REF!</definedName>
    <definedName name="S45R2" localSheetId="1">#REF!</definedName>
    <definedName name="S45R2">#REF!</definedName>
    <definedName name="S45R20" localSheetId="1">#REF!</definedName>
    <definedName name="S45R20">#REF!</definedName>
    <definedName name="S45R21" localSheetId="1">#REF!</definedName>
    <definedName name="S45R21">#REF!</definedName>
    <definedName name="S45R22" localSheetId="1">#REF!</definedName>
    <definedName name="S45R22">#REF!</definedName>
    <definedName name="S45R23" localSheetId="1">#REF!</definedName>
    <definedName name="S45R23">#REF!</definedName>
    <definedName name="S45R24" localSheetId="1">#REF!</definedName>
    <definedName name="S45R24">#REF!</definedName>
    <definedName name="S45R3" localSheetId="1">#REF!</definedName>
    <definedName name="S45R3">#REF!</definedName>
    <definedName name="S45R4" localSheetId="1">#REF!</definedName>
    <definedName name="S45R4">#REF!</definedName>
    <definedName name="S45R5" localSheetId="1">#REF!</definedName>
    <definedName name="S45R5">#REF!</definedName>
    <definedName name="S45R6" localSheetId="1">#REF!</definedName>
    <definedName name="S45R6">#REF!</definedName>
    <definedName name="S45R7" localSheetId="1">#REF!</definedName>
    <definedName name="S45R7">#REF!</definedName>
    <definedName name="S45R8" localSheetId="1">#REF!</definedName>
    <definedName name="S45R8">#REF!</definedName>
    <definedName name="S45R9" localSheetId="1">#REF!</definedName>
    <definedName name="S45R9">#REF!</definedName>
    <definedName name="S4P1" localSheetId="1">#REF!</definedName>
    <definedName name="S4P1">#REF!</definedName>
    <definedName name="S4P10" localSheetId="1">#REF!</definedName>
    <definedName name="S4P10">#REF!</definedName>
    <definedName name="S4P11" localSheetId="1">#REF!</definedName>
    <definedName name="S4P11">#REF!</definedName>
    <definedName name="S4P12" localSheetId="1">#REF!</definedName>
    <definedName name="S4P12">#REF!</definedName>
    <definedName name="S4P13" localSheetId="1">#REF!</definedName>
    <definedName name="S4P13">#REF!</definedName>
    <definedName name="S4P14" localSheetId="1">#REF!</definedName>
    <definedName name="S4P14">#REF!</definedName>
    <definedName name="S4P15" localSheetId="1">#REF!</definedName>
    <definedName name="S4P15">#REF!</definedName>
    <definedName name="S4P16" localSheetId="1">#REF!</definedName>
    <definedName name="S4P16">#REF!</definedName>
    <definedName name="S4P17" localSheetId="1">#REF!</definedName>
    <definedName name="S4P17">#REF!</definedName>
    <definedName name="S4P18" localSheetId="1">#REF!</definedName>
    <definedName name="S4P18">#REF!</definedName>
    <definedName name="S4P19" localSheetId="1">#REF!</definedName>
    <definedName name="S4P19">#REF!</definedName>
    <definedName name="S4P2" localSheetId="1">#REF!</definedName>
    <definedName name="S4P2">#REF!</definedName>
    <definedName name="S4P20" localSheetId="1">#REF!</definedName>
    <definedName name="S4P20">#REF!</definedName>
    <definedName name="S4P21" localSheetId="1">#REF!</definedName>
    <definedName name="S4P21">#REF!</definedName>
    <definedName name="S4P22" localSheetId="1">#REF!</definedName>
    <definedName name="S4P22">#REF!</definedName>
    <definedName name="S4P23" localSheetId="1">#REF!</definedName>
    <definedName name="S4P23">#REF!</definedName>
    <definedName name="S4P24" localSheetId="1">#REF!</definedName>
    <definedName name="S4P24">#REF!</definedName>
    <definedName name="S4P3" localSheetId="1">#REF!</definedName>
    <definedName name="S4P3">#REF!</definedName>
    <definedName name="S4P4" localSheetId="1">#REF!</definedName>
    <definedName name="S4P4">#REF!</definedName>
    <definedName name="S4P5" localSheetId="1">#REF!</definedName>
    <definedName name="S4P5">#REF!</definedName>
    <definedName name="S4P6" localSheetId="1">#REF!</definedName>
    <definedName name="S4P6">#REF!</definedName>
    <definedName name="S4P7" localSheetId="1">#REF!</definedName>
    <definedName name="S4P7">#REF!</definedName>
    <definedName name="S4P8" localSheetId="1">#REF!</definedName>
    <definedName name="S4P8">#REF!</definedName>
    <definedName name="S4P9" localSheetId="1">#REF!</definedName>
    <definedName name="S4P9">#REF!</definedName>
    <definedName name="S4R1" localSheetId="1">#REF!</definedName>
    <definedName name="S4R1">#REF!</definedName>
    <definedName name="S4R10" localSheetId="1">#REF!</definedName>
    <definedName name="S4R10">#REF!</definedName>
    <definedName name="S4R11" localSheetId="1">#REF!</definedName>
    <definedName name="S4R11">#REF!</definedName>
    <definedName name="S4R12" localSheetId="1">#REF!</definedName>
    <definedName name="S4R12">#REF!</definedName>
    <definedName name="S4R13" localSheetId="1">#REF!</definedName>
    <definedName name="S4R13">#REF!</definedName>
    <definedName name="S4R14" localSheetId="1">#REF!</definedName>
    <definedName name="S4R14">#REF!</definedName>
    <definedName name="S4R15" localSheetId="1">#REF!</definedName>
    <definedName name="S4R15">#REF!</definedName>
    <definedName name="S4R16" localSheetId="1">#REF!</definedName>
    <definedName name="S4R16">#REF!</definedName>
    <definedName name="S4R17" localSheetId="1">#REF!</definedName>
    <definedName name="S4R17">#REF!</definedName>
    <definedName name="S4R18" localSheetId="1">#REF!</definedName>
    <definedName name="S4R18">#REF!</definedName>
    <definedName name="S4R19" localSheetId="1">#REF!</definedName>
    <definedName name="S4R19">#REF!</definedName>
    <definedName name="S4R2" localSheetId="1">#REF!</definedName>
    <definedName name="S4R2">#REF!</definedName>
    <definedName name="S4R20" localSheetId="1">#REF!</definedName>
    <definedName name="S4R20">#REF!</definedName>
    <definedName name="S4R21" localSheetId="1">#REF!</definedName>
    <definedName name="S4R21">#REF!</definedName>
    <definedName name="S4R22" localSheetId="1">#REF!</definedName>
    <definedName name="S4R22">#REF!</definedName>
    <definedName name="S4R23" localSheetId="1">#REF!</definedName>
    <definedName name="S4R23">#REF!</definedName>
    <definedName name="S4R24" localSheetId="1">#REF!</definedName>
    <definedName name="S4R24">#REF!</definedName>
    <definedName name="S4R3" localSheetId="1">#REF!</definedName>
    <definedName name="S4R3">#REF!</definedName>
    <definedName name="S4R4" localSheetId="1">#REF!</definedName>
    <definedName name="S4R4">#REF!</definedName>
    <definedName name="S4R5" localSheetId="1">#REF!</definedName>
    <definedName name="S4R5">#REF!</definedName>
    <definedName name="S4R6" localSheetId="1">#REF!</definedName>
    <definedName name="S4R6">#REF!</definedName>
    <definedName name="S4R7" localSheetId="1">#REF!</definedName>
    <definedName name="S4R7">#REF!</definedName>
    <definedName name="S4R8" localSheetId="1">#REF!</definedName>
    <definedName name="S4R8">#REF!</definedName>
    <definedName name="S4R9" localSheetId="1">#REF!</definedName>
    <definedName name="S4R9">#REF!</definedName>
    <definedName name="S5P1" localSheetId="1">#REF!</definedName>
    <definedName name="S5P1">#REF!</definedName>
    <definedName name="S5P10" localSheetId="1">#REF!</definedName>
    <definedName name="S5P10">#REF!</definedName>
    <definedName name="S5P11" localSheetId="1">#REF!</definedName>
    <definedName name="S5P11">#REF!</definedName>
    <definedName name="S5P12" localSheetId="1">#REF!</definedName>
    <definedName name="S5P12">#REF!</definedName>
    <definedName name="S5P13" localSheetId="1">#REF!</definedName>
    <definedName name="S5P13">#REF!</definedName>
    <definedName name="S5P14" localSheetId="1">#REF!</definedName>
    <definedName name="S5P14">#REF!</definedName>
    <definedName name="S5P15" localSheetId="1">#REF!</definedName>
    <definedName name="S5P15">#REF!</definedName>
    <definedName name="S5P16" localSheetId="1">#REF!</definedName>
    <definedName name="S5P16">#REF!</definedName>
    <definedName name="S5P17" localSheetId="1">#REF!</definedName>
    <definedName name="S5P17">#REF!</definedName>
    <definedName name="S5P18" localSheetId="1">#REF!</definedName>
    <definedName name="S5P18">#REF!</definedName>
    <definedName name="S5P19" localSheetId="1">#REF!</definedName>
    <definedName name="S5P19">#REF!</definedName>
    <definedName name="S5P2" localSheetId="1">#REF!</definedName>
    <definedName name="S5P2">#REF!</definedName>
    <definedName name="S5P20" localSheetId="1">#REF!</definedName>
    <definedName name="S5P20">#REF!</definedName>
    <definedName name="S5P21" localSheetId="1">#REF!</definedName>
    <definedName name="S5P21">#REF!</definedName>
    <definedName name="S5P22" localSheetId="1">#REF!</definedName>
    <definedName name="S5P22">#REF!</definedName>
    <definedName name="S5P23" localSheetId="1">#REF!</definedName>
    <definedName name="S5P23">#REF!</definedName>
    <definedName name="S5P24" localSheetId="1">#REF!</definedName>
    <definedName name="S5P24">#REF!</definedName>
    <definedName name="S5P3" localSheetId="1">#REF!</definedName>
    <definedName name="S5P3">#REF!</definedName>
    <definedName name="S5P4" localSheetId="1">#REF!</definedName>
    <definedName name="S5P4">#REF!</definedName>
    <definedName name="S5P5" localSheetId="1">#REF!</definedName>
    <definedName name="S5P5">#REF!</definedName>
    <definedName name="S5P6" localSheetId="1">#REF!</definedName>
    <definedName name="S5P6">#REF!</definedName>
    <definedName name="S5P7" localSheetId="1">#REF!</definedName>
    <definedName name="S5P7">#REF!</definedName>
    <definedName name="S5P8" localSheetId="1">#REF!</definedName>
    <definedName name="S5P8">#REF!</definedName>
    <definedName name="S5P9" localSheetId="1">#REF!</definedName>
    <definedName name="S5P9">#REF!</definedName>
    <definedName name="S5R1" localSheetId="1">#REF!</definedName>
    <definedName name="S5R1">#REF!</definedName>
    <definedName name="S5R10" localSheetId="1">#REF!</definedName>
    <definedName name="S5R10">#REF!</definedName>
    <definedName name="S5R11" localSheetId="1">#REF!</definedName>
    <definedName name="S5R11">#REF!</definedName>
    <definedName name="S5R12" localSheetId="1">#REF!</definedName>
    <definedName name="S5R12">#REF!</definedName>
    <definedName name="S5R13" localSheetId="1">#REF!</definedName>
    <definedName name="S5R13">#REF!</definedName>
    <definedName name="S5R14" localSheetId="1">#REF!</definedName>
    <definedName name="S5R14">#REF!</definedName>
    <definedName name="S5R15" localSheetId="1">#REF!</definedName>
    <definedName name="S5R15">#REF!</definedName>
    <definedName name="S5R16" localSheetId="1">#REF!</definedName>
    <definedName name="S5R16">#REF!</definedName>
    <definedName name="S5R17" localSheetId="1">#REF!</definedName>
    <definedName name="S5R17">#REF!</definedName>
    <definedName name="S5R18" localSheetId="1">#REF!</definedName>
    <definedName name="S5R18">#REF!</definedName>
    <definedName name="S5R19" localSheetId="1">#REF!</definedName>
    <definedName name="S5R19">#REF!</definedName>
    <definedName name="S5R2" localSheetId="1">#REF!</definedName>
    <definedName name="S5R2">#REF!</definedName>
    <definedName name="S5R20" localSheetId="1">#REF!</definedName>
    <definedName name="S5R20">#REF!</definedName>
    <definedName name="S5R21" localSheetId="1">#REF!</definedName>
    <definedName name="S5R21">#REF!</definedName>
    <definedName name="S5R22" localSheetId="1">#REF!</definedName>
    <definedName name="S5R22">#REF!</definedName>
    <definedName name="S5R23" localSheetId="1">#REF!</definedName>
    <definedName name="S5R23">#REF!</definedName>
    <definedName name="S5R24" localSheetId="1">#REF!</definedName>
    <definedName name="S5R24">#REF!</definedName>
    <definedName name="S5R3" localSheetId="1">#REF!</definedName>
    <definedName name="S5R3">#REF!</definedName>
    <definedName name="S5R4" localSheetId="1">#REF!</definedName>
    <definedName name="S5R4">#REF!</definedName>
    <definedName name="S5R5" localSheetId="1">#REF!</definedName>
    <definedName name="S5R5">#REF!</definedName>
    <definedName name="S5R6" localSheetId="1">#REF!</definedName>
    <definedName name="S5R6">#REF!</definedName>
    <definedName name="S5R7" localSheetId="1">#REF!</definedName>
    <definedName name="S5R7">#REF!</definedName>
    <definedName name="S5R8" localSheetId="1">#REF!</definedName>
    <definedName name="S5R8">#REF!</definedName>
    <definedName name="S5R9" localSheetId="1">#REF!</definedName>
    <definedName name="S5R9">#REF!</definedName>
    <definedName name="S6P1" localSheetId="1">#REF!</definedName>
    <definedName name="S6P1">#REF!</definedName>
    <definedName name="S6P10" localSheetId="1">#REF!</definedName>
    <definedName name="S6P10">#REF!</definedName>
    <definedName name="S6P11" localSheetId="1">#REF!</definedName>
    <definedName name="S6P11">#REF!</definedName>
    <definedName name="S6P12" localSheetId="1">#REF!</definedName>
    <definedName name="S6P12">#REF!</definedName>
    <definedName name="S6P13" localSheetId="1">#REF!</definedName>
    <definedName name="S6P13">#REF!</definedName>
    <definedName name="S6P14" localSheetId="1">#REF!</definedName>
    <definedName name="S6P14">#REF!</definedName>
    <definedName name="S6P15" localSheetId="1">#REF!</definedName>
    <definedName name="S6P15">#REF!</definedName>
    <definedName name="S6P16" localSheetId="1">#REF!</definedName>
    <definedName name="S6P16">#REF!</definedName>
    <definedName name="S6P17" localSheetId="1">#REF!</definedName>
    <definedName name="S6P17">#REF!</definedName>
    <definedName name="S6P18" localSheetId="1">#REF!</definedName>
    <definedName name="S6P18">#REF!</definedName>
    <definedName name="S6P19" localSheetId="1">#REF!</definedName>
    <definedName name="S6P19">#REF!</definedName>
    <definedName name="S6P2" localSheetId="1">#REF!</definedName>
    <definedName name="S6P2">#REF!</definedName>
    <definedName name="S6P20" localSheetId="1">#REF!</definedName>
    <definedName name="S6P20">#REF!</definedName>
    <definedName name="S6P21" localSheetId="1">#REF!</definedName>
    <definedName name="S6P21">#REF!</definedName>
    <definedName name="S6P22" localSheetId="1">#REF!</definedName>
    <definedName name="S6P22">#REF!</definedName>
    <definedName name="S6P23" localSheetId="1">#REF!</definedName>
    <definedName name="S6P23">#REF!</definedName>
    <definedName name="S6P24" localSheetId="1">#REF!</definedName>
    <definedName name="S6P24">#REF!</definedName>
    <definedName name="S6P3" localSheetId="1">#REF!</definedName>
    <definedName name="S6P3">#REF!</definedName>
    <definedName name="S6P4" localSheetId="1">#REF!</definedName>
    <definedName name="S6P4">#REF!</definedName>
    <definedName name="S6P5" localSheetId="1">#REF!</definedName>
    <definedName name="S6P5">#REF!</definedName>
    <definedName name="S6P6" localSheetId="1">#REF!</definedName>
    <definedName name="S6P6">#REF!</definedName>
    <definedName name="S6P7" localSheetId="1">#REF!</definedName>
    <definedName name="S6P7">#REF!</definedName>
    <definedName name="S6P8" localSheetId="1">#REF!</definedName>
    <definedName name="S6P8">#REF!</definedName>
    <definedName name="S6P9" localSheetId="1">#REF!</definedName>
    <definedName name="S6P9">#REF!</definedName>
    <definedName name="S6R1" localSheetId="1">#REF!</definedName>
    <definedName name="S6R1">#REF!</definedName>
    <definedName name="S6R10" localSheetId="1">#REF!</definedName>
    <definedName name="S6R10">#REF!</definedName>
    <definedName name="S6R11" localSheetId="1">#REF!</definedName>
    <definedName name="S6R11">#REF!</definedName>
    <definedName name="S6R12" localSheetId="1">#REF!</definedName>
    <definedName name="S6R12">#REF!</definedName>
    <definedName name="S6R13" localSheetId="1">#REF!</definedName>
    <definedName name="S6R13">#REF!</definedName>
    <definedName name="S6R14" localSheetId="1">#REF!</definedName>
    <definedName name="S6R14">#REF!</definedName>
    <definedName name="S6R15" localSheetId="1">#REF!</definedName>
    <definedName name="S6R15">#REF!</definedName>
    <definedName name="S6R16" localSheetId="1">#REF!</definedName>
    <definedName name="S6R16">#REF!</definedName>
    <definedName name="S6R17" localSheetId="1">#REF!</definedName>
    <definedName name="S6R17">#REF!</definedName>
    <definedName name="S6R18" localSheetId="1">#REF!</definedName>
    <definedName name="S6R18">#REF!</definedName>
    <definedName name="S6R19" localSheetId="1">#REF!</definedName>
    <definedName name="S6R19">#REF!</definedName>
    <definedName name="S6R2" localSheetId="1">#REF!</definedName>
    <definedName name="S6R2">#REF!</definedName>
    <definedName name="S6R20" localSheetId="1">#REF!</definedName>
    <definedName name="S6R20">#REF!</definedName>
    <definedName name="S6R21" localSheetId="1">#REF!</definedName>
    <definedName name="S6R21">#REF!</definedName>
    <definedName name="S6R22" localSheetId="1">#REF!</definedName>
    <definedName name="S6R22">#REF!</definedName>
    <definedName name="S6R23" localSheetId="1">#REF!</definedName>
    <definedName name="S6R23">#REF!</definedName>
    <definedName name="S6R24" localSheetId="1">#REF!</definedName>
    <definedName name="S6R24">#REF!</definedName>
    <definedName name="S6R3" localSheetId="1">#REF!</definedName>
    <definedName name="S6R3">#REF!</definedName>
    <definedName name="S6R4" localSheetId="1">#REF!</definedName>
    <definedName name="S6R4">#REF!</definedName>
    <definedName name="S6R5" localSheetId="1">#REF!</definedName>
    <definedName name="S6R5">#REF!</definedName>
    <definedName name="S6R6" localSheetId="1">#REF!</definedName>
    <definedName name="S6R6">#REF!</definedName>
    <definedName name="S6R7" localSheetId="1">#REF!</definedName>
    <definedName name="S6R7">#REF!</definedName>
    <definedName name="S6R8" localSheetId="1">#REF!</definedName>
    <definedName name="S6R8">#REF!</definedName>
    <definedName name="S6R9" localSheetId="1">#REF!</definedName>
    <definedName name="S6R9">#REF!</definedName>
    <definedName name="S7P1" localSheetId="1">#REF!</definedName>
    <definedName name="S7P1">#REF!</definedName>
    <definedName name="S7P10" localSheetId="1">#REF!</definedName>
    <definedName name="S7P10">#REF!</definedName>
    <definedName name="S7P11" localSheetId="1">#REF!</definedName>
    <definedName name="S7P11">#REF!</definedName>
    <definedName name="S7P12" localSheetId="1">#REF!</definedName>
    <definedName name="S7P12">#REF!</definedName>
    <definedName name="S7P13" localSheetId="1">#REF!</definedName>
    <definedName name="S7P13">#REF!</definedName>
    <definedName name="S7P14" localSheetId="1">#REF!</definedName>
    <definedName name="S7P14">#REF!</definedName>
    <definedName name="S7P15" localSheetId="1">#REF!</definedName>
    <definedName name="S7P15">#REF!</definedName>
    <definedName name="S7P16" localSheetId="1">#REF!</definedName>
    <definedName name="S7P16">#REF!</definedName>
    <definedName name="S7P17" localSheetId="1">#REF!</definedName>
    <definedName name="S7P17">#REF!</definedName>
    <definedName name="S7P18" localSheetId="1">#REF!</definedName>
    <definedName name="S7P18">#REF!</definedName>
    <definedName name="S7P19" localSheetId="1">#REF!</definedName>
    <definedName name="S7P19">#REF!</definedName>
    <definedName name="S7P2" localSheetId="1">#REF!</definedName>
    <definedName name="S7P2">#REF!</definedName>
    <definedName name="S7P20" localSheetId="1">#REF!</definedName>
    <definedName name="S7P20">#REF!</definedName>
    <definedName name="S7P21" localSheetId="1">#REF!</definedName>
    <definedName name="S7P21">#REF!</definedName>
    <definedName name="S7P22" localSheetId="1">#REF!</definedName>
    <definedName name="S7P22">#REF!</definedName>
    <definedName name="S7P23" localSheetId="1">#REF!</definedName>
    <definedName name="S7P23">#REF!</definedName>
    <definedName name="S7P24" localSheetId="1">#REF!</definedName>
    <definedName name="S7P24">#REF!</definedName>
    <definedName name="S7P3" localSheetId="1">#REF!</definedName>
    <definedName name="S7P3">#REF!</definedName>
    <definedName name="S7P4" localSheetId="1">#REF!</definedName>
    <definedName name="S7P4">#REF!</definedName>
    <definedName name="S7P5" localSheetId="1">#REF!</definedName>
    <definedName name="S7P5">#REF!</definedName>
    <definedName name="S7P6" localSheetId="1">#REF!</definedName>
    <definedName name="S7P6">#REF!</definedName>
    <definedName name="S7P7" localSheetId="1">#REF!</definedName>
    <definedName name="S7P7">#REF!</definedName>
    <definedName name="S7P8" localSheetId="1">#REF!</definedName>
    <definedName name="S7P8">#REF!</definedName>
    <definedName name="S7P9" localSheetId="1">#REF!</definedName>
    <definedName name="S7P9">#REF!</definedName>
    <definedName name="S7R1" localSheetId="1">#REF!</definedName>
    <definedName name="S7R1">#REF!</definedName>
    <definedName name="S7R10" localSheetId="1">#REF!</definedName>
    <definedName name="S7R10">#REF!</definedName>
    <definedName name="S7R11" localSheetId="1">#REF!</definedName>
    <definedName name="S7R11">#REF!</definedName>
    <definedName name="S7R12" localSheetId="1">#REF!</definedName>
    <definedName name="S7R12">#REF!</definedName>
    <definedName name="S7R13" localSheetId="1">#REF!</definedName>
    <definedName name="S7R13">#REF!</definedName>
    <definedName name="S7R14" localSheetId="1">#REF!</definedName>
    <definedName name="S7R14">#REF!</definedName>
    <definedName name="S7R15" localSheetId="1">#REF!</definedName>
    <definedName name="S7R15">#REF!</definedName>
    <definedName name="S7R16" localSheetId="1">#REF!</definedName>
    <definedName name="S7R16">#REF!</definedName>
    <definedName name="S7R17" localSheetId="1">#REF!</definedName>
    <definedName name="S7R17">#REF!</definedName>
    <definedName name="S7R18" localSheetId="1">#REF!</definedName>
    <definedName name="S7R18">#REF!</definedName>
    <definedName name="S7R19" localSheetId="1">#REF!</definedName>
    <definedName name="S7R19">#REF!</definedName>
    <definedName name="S7R2" localSheetId="1">#REF!</definedName>
    <definedName name="S7R2">#REF!</definedName>
    <definedName name="S7R20" localSheetId="1">#REF!</definedName>
    <definedName name="S7R20">#REF!</definedName>
    <definedName name="S7R21" localSheetId="1">#REF!</definedName>
    <definedName name="S7R21">#REF!</definedName>
    <definedName name="S7R22" localSheetId="1">#REF!</definedName>
    <definedName name="S7R22">#REF!</definedName>
    <definedName name="S7R23" localSheetId="1">#REF!</definedName>
    <definedName name="S7R23">#REF!</definedName>
    <definedName name="S7R24" localSheetId="1">#REF!</definedName>
    <definedName name="S7R24">#REF!</definedName>
    <definedName name="S7R3" localSheetId="1">#REF!</definedName>
    <definedName name="S7R3">#REF!</definedName>
    <definedName name="S7R4" localSheetId="1">#REF!</definedName>
    <definedName name="S7R4">#REF!</definedName>
    <definedName name="S7R5" localSheetId="1">#REF!</definedName>
    <definedName name="S7R5">#REF!</definedName>
    <definedName name="S7R6" localSheetId="1">#REF!</definedName>
    <definedName name="S7R6">#REF!</definedName>
    <definedName name="S7R7" localSheetId="1">#REF!</definedName>
    <definedName name="S7R7">#REF!</definedName>
    <definedName name="S7R8" localSheetId="1">#REF!</definedName>
    <definedName name="S7R8">#REF!</definedName>
    <definedName name="S7R9" localSheetId="1">#REF!</definedName>
    <definedName name="S7R9">#REF!</definedName>
    <definedName name="S8P1" localSheetId="1">#REF!</definedName>
    <definedName name="S8P1">#REF!</definedName>
    <definedName name="S8P10" localSheetId="1">#REF!</definedName>
    <definedName name="S8P10">#REF!</definedName>
    <definedName name="S8P11" localSheetId="1">#REF!</definedName>
    <definedName name="S8P11">#REF!</definedName>
    <definedName name="S8P12" localSheetId="1">#REF!</definedName>
    <definedName name="S8P12">#REF!</definedName>
    <definedName name="S8P13" localSheetId="1">#REF!</definedName>
    <definedName name="S8P13">#REF!</definedName>
    <definedName name="S8P14" localSheetId="1">#REF!</definedName>
    <definedName name="S8P14">#REF!</definedName>
    <definedName name="S8P15" localSheetId="1">#REF!</definedName>
    <definedName name="S8P15">#REF!</definedName>
    <definedName name="S8P16" localSheetId="1">#REF!</definedName>
    <definedName name="S8P16">#REF!</definedName>
    <definedName name="S8P17" localSheetId="1">#REF!</definedName>
    <definedName name="S8P17">#REF!</definedName>
    <definedName name="S8P18" localSheetId="1">#REF!</definedName>
    <definedName name="S8P18">#REF!</definedName>
    <definedName name="S8P19" localSheetId="1">#REF!</definedName>
    <definedName name="S8P19">#REF!</definedName>
    <definedName name="S8P2" localSheetId="1">#REF!</definedName>
    <definedName name="S8P2">#REF!</definedName>
    <definedName name="S8P20" localSheetId="1">#REF!</definedName>
    <definedName name="S8P20">#REF!</definedName>
    <definedName name="S8P21" localSheetId="1">#REF!</definedName>
    <definedName name="S8P21">#REF!</definedName>
    <definedName name="S8P22" localSheetId="1">#REF!</definedName>
    <definedName name="S8P22">#REF!</definedName>
    <definedName name="S8P23" localSheetId="1">#REF!</definedName>
    <definedName name="S8P23">#REF!</definedName>
    <definedName name="S8P24" localSheetId="1">#REF!</definedName>
    <definedName name="S8P24">#REF!</definedName>
    <definedName name="S8P3" localSheetId="1">#REF!</definedName>
    <definedName name="S8P3">#REF!</definedName>
    <definedName name="S8P4" localSheetId="1">#REF!</definedName>
    <definedName name="S8P4">#REF!</definedName>
    <definedName name="S8P5" localSheetId="1">#REF!</definedName>
    <definedName name="S8P5">#REF!</definedName>
    <definedName name="S8P6" localSheetId="1">#REF!</definedName>
    <definedName name="S8P6">#REF!</definedName>
    <definedName name="S8P7" localSheetId="1">#REF!</definedName>
    <definedName name="S8P7">#REF!</definedName>
    <definedName name="S8P8" localSheetId="1">#REF!</definedName>
    <definedName name="S8P8">#REF!</definedName>
    <definedName name="S8P9" localSheetId="1">#REF!</definedName>
    <definedName name="S8P9">#REF!</definedName>
    <definedName name="S8R1" localSheetId="1">#REF!</definedName>
    <definedName name="S8R1">#REF!</definedName>
    <definedName name="S8R10" localSheetId="1">#REF!</definedName>
    <definedName name="S8R10">#REF!</definedName>
    <definedName name="S8R11" localSheetId="1">#REF!</definedName>
    <definedName name="S8R11">#REF!</definedName>
    <definedName name="S8R12" localSheetId="1">#REF!</definedName>
    <definedName name="S8R12">#REF!</definedName>
    <definedName name="S8R13" localSheetId="1">#REF!</definedName>
    <definedName name="S8R13">#REF!</definedName>
    <definedName name="S8R14" localSheetId="1">#REF!</definedName>
    <definedName name="S8R14">#REF!</definedName>
    <definedName name="S8R15" localSheetId="1">#REF!</definedName>
    <definedName name="S8R15">#REF!</definedName>
    <definedName name="S8R16" localSheetId="1">#REF!</definedName>
    <definedName name="S8R16">#REF!</definedName>
    <definedName name="S8R17" localSheetId="1">#REF!</definedName>
    <definedName name="S8R17">#REF!</definedName>
    <definedName name="S8R18" localSheetId="1">#REF!</definedName>
    <definedName name="S8R18">#REF!</definedName>
    <definedName name="S8R19" localSheetId="1">#REF!</definedName>
    <definedName name="S8R19">#REF!</definedName>
    <definedName name="S8R2" localSheetId="1">#REF!</definedName>
    <definedName name="S8R2">#REF!</definedName>
    <definedName name="S8R20" localSheetId="1">#REF!</definedName>
    <definedName name="S8R20">#REF!</definedName>
    <definedName name="S8R21" localSheetId="1">#REF!</definedName>
    <definedName name="S8R21">#REF!</definedName>
    <definedName name="S8R22" localSheetId="1">#REF!</definedName>
    <definedName name="S8R22">#REF!</definedName>
    <definedName name="S8R23" localSheetId="1">#REF!</definedName>
    <definedName name="S8R23">#REF!</definedName>
    <definedName name="S8R24" localSheetId="1">#REF!</definedName>
    <definedName name="S8R24">#REF!</definedName>
    <definedName name="S8R3" localSheetId="1">#REF!</definedName>
    <definedName name="S8R3">#REF!</definedName>
    <definedName name="S8R4" localSheetId="1">#REF!</definedName>
    <definedName name="S8R4">#REF!</definedName>
    <definedName name="S8R5" localSheetId="1">#REF!</definedName>
    <definedName name="S8R5">#REF!</definedName>
    <definedName name="S8R6" localSheetId="1">#REF!</definedName>
    <definedName name="S8R6">#REF!</definedName>
    <definedName name="S8R7" localSheetId="1">#REF!</definedName>
    <definedName name="S8R7">#REF!</definedName>
    <definedName name="S8R8" localSheetId="1">#REF!</definedName>
    <definedName name="S8R8">#REF!</definedName>
    <definedName name="S8R9" localSheetId="1">#REF!</definedName>
    <definedName name="S8R9">#REF!</definedName>
    <definedName name="S9P1" localSheetId="1">#REF!</definedName>
    <definedName name="S9P1">#REF!</definedName>
    <definedName name="S9P10" localSheetId="1">#REF!</definedName>
    <definedName name="S9P10">#REF!</definedName>
    <definedName name="S9P11" localSheetId="1">#REF!</definedName>
    <definedName name="S9P11">#REF!</definedName>
    <definedName name="S9P12" localSheetId="1">#REF!</definedName>
    <definedName name="S9P12">#REF!</definedName>
    <definedName name="S9P13" localSheetId="1">#REF!</definedName>
    <definedName name="S9P13">#REF!</definedName>
    <definedName name="S9P14" localSheetId="1">#REF!</definedName>
    <definedName name="S9P14">#REF!</definedName>
    <definedName name="S9P15" localSheetId="1">#REF!</definedName>
    <definedName name="S9P15">#REF!</definedName>
    <definedName name="S9P16" localSheetId="1">#REF!</definedName>
    <definedName name="S9P16">#REF!</definedName>
    <definedName name="S9P17" localSheetId="1">#REF!</definedName>
    <definedName name="S9P17">#REF!</definedName>
    <definedName name="S9P18" localSheetId="1">#REF!</definedName>
    <definedName name="S9P18">#REF!</definedName>
    <definedName name="S9P19" localSheetId="1">#REF!</definedName>
    <definedName name="S9P19">#REF!</definedName>
    <definedName name="S9P2" localSheetId="1">#REF!</definedName>
    <definedName name="S9P2">#REF!</definedName>
    <definedName name="S9P20" localSheetId="1">#REF!</definedName>
    <definedName name="S9P20">#REF!</definedName>
    <definedName name="S9P21" localSheetId="1">#REF!</definedName>
    <definedName name="S9P21">#REF!</definedName>
    <definedName name="S9P22" localSheetId="1">#REF!</definedName>
    <definedName name="S9P22">#REF!</definedName>
    <definedName name="S9P23" localSheetId="1">#REF!</definedName>
    <definedName name="S9P23">#REF!</definedName>
    <definedName name="S9P24" localSheetId="1">#REF!</definedName>
    <definedName name="S9P24">#REF!</definedName>
    <definedName name="S9P3" localSheetId="1">#REF!</definedName>
    <definedName name="S9P3">#REF!</definedName>
    <definedName name="S9P4" localSheetId="1">#REF!</definedName>
    <definedName name="S9P4">#REF!</definedName>
    <definedName name="S9P5" localSheetId="1">#REF!</definedName>
    <definedName name="S9P5">#REF!</definedName>
    <definedName name="S9P6" localSheetId="1">#REF!</definedName>
    <definedName name="S9P6">#REF!</definedName>
    <definedName name="S9P7" localSheetId="1">#REF!</definedName>
    <definedName name="S9P7">#REF!</definedName>
    <definedName name="S9P8" localSheetId="1">#REF!</definedName>
    <definedName name="S9P8">#REF!</definedName>
    <definedName name="S9P9" localSheetId="1">#REF!</definedName>
    <definedName name="S9P9">#REF!</definedName>
    <definedName name="S9R1" localSheetId="1">#REF!</definedName>
    <definedName name="S9R1">#REF!</definedName>
    <definedName name="S9R10" localSheetId="1">#REF!</definedName>
    <definedName name="S9R10">#REF!</definedName>
    <definedName name="S9R11" localSheetId="1">#REF!</definedName>
    <definedName name="S9R11">#REF!</definedName>
    <definedName name="S9R12" localSheetId="1">#REF!</definedName>
    <definedName name="S9R12">#REF!</definedName>
    <definedName name="S9R13" localSheetId="1">#REF!</definedName>
    <definedName name="S9R13">#REF!</definedName>
    <definedName name="S9R14" localSheetId="1">#REF!</definedName>
    <definedName name="S9R14">#REF!</definedName>
    <definedName name="S9R15" localSheetId="1">#REF!</definedName>
    <definedName name="S9R15">#REF!</definedName>
    <definedName name="S9R16" localSheetId="1">#REF!</definedName>
    <definedName name="S9R16">#REF!</definedName>
    <definedName name="S9R17" localSheetId="1">#REF!</definedName>
    <definedName name="S9R17">#REF!</definedName>
    <definedName name="S9R18" localSheetId="1">#REF!</definedName>
    <definedName name="S9R18">#REF!</definedName>
    <definedName name="S9R19" localSheetId="1">#REF!</definedName>
    <definedName name="S9R19">#REF!</definedName>
    <definedName name="S9R2" localSheetId="1">#REF!</definedName>
    <definedName name="S9R2">#REF!</definedName>
    <definedName name="S9R20" localSheetId="1">#REF!</definedName>
    <definedName name="S9R20">#REF!</definedName>
    <definedName name="S9R21" localSheetId="1">#REF!</definedName>
    <definedName name="S9R21">#REF!</definedName>
    <definedName name="S9R22" localSheetId="1">#REF!</definedName>
    <definedName name="S9R22">#REF!</definedName>
    <definedName name="S9R23" localSheetId="1">#REF!</definedName>
    <definedName name="S9R23">#REF!</definedName>
    <definedName name="S9R24" localSheetId="1">#REF!</definedName>
    <definedName name="S9R24">#REF!</definedName>
    <definedName name="S9R3" localSheetId="1">#REF!</definedName>
    <definedName name="S9R3">#REF!</definedName>
    <definedName name="S9R4" localSheetId="1">#REF!</definedName>
    <definedName name="S9R4">#REF!</definedName>
    <definedName name="S9R5" localSheetId="1">#REF!</definedName>
    <definedName name="S9R5">#REF!</definedName>
    <definedName name="S9R6" localSheetId="1">#REF!</definedName>
    <definedName name="S9R6">#REF!</definedName>
    <definedName name="S9R7" localSheetId="1">#REF!</definedName>
    <definedName name="S9R7">#REF!</definedName>
    <definedName name="S9R8" localSheetId="1">#REF!</definedName>
    <definedName name="S9R8">#REF!</definedName>
    <definedName name="S9R9" localSheetId="1">#REF!</definedName>
    <definedName name="S9R9">#REF!</definedName>
    <definedName name="SICRO04222">'[2]SICRO - PR 04-22'!$A$4:$D$6377</definedName>
    <definedName name="soma_total" localSheetId="1">#REF!</definedName>
    <definedName name="soma_total">#REF!</definedName>
    <definedName name="sub_item_1" localSheetId="1">#REF!</definedName>
    <definedName name="sub_item_1">#REF!</definedName>
    <definedName name="sub_item_10" localSheetId="1">#REF!</definedName>
    <definedName name="sub_item_10">#REF!</definedName>
    <definedName name="sub_item_11" localSheetId="1">#REF!</definedName>
    <definedName name="sub_item_11">#REF!</definedName>
    <definedName name="sub_item_12" localSheetId="1">#REF!</definedName>
    <definedName name="sub_item_12">#REF!</definedName>
    <definedName name="sub_item_13" localSheetId="1">#REF!</definedName>
    <definedName name="sub_item_13">#REF!</definedName>
    <definedName name="sub_item_14" localSheetId="1">#REF!</definedName>
    <definedName name="sub_item_14">#REF!</definedName>
    <definedName name="sub_item_15" localSheetId="1">#REF!</definedName>
    <definedName name="sub_item_15">#REF!</definedName>
    <definedName name="sub_item_16" localSheetId="1">#REF!</definedName>
    <definedName name="sub_item_16">#REF!</definedName>
    <definedName name="sub_item_17" localSheetId="1">#REF!</definedName>
    <definedName name="sub_item_17">#REF!</definedName>
    <definedName name="sub_item_18" localSheetId="1">#REF!</definedName>
    <definedName name="sub_item_18">#REF!</definedName>
    <definedName name="sub_item_19" localSheetId="1">#REF!</definedName>
    <definedName name="sub_item_19">#REF!</definedName>
    <definedName name="sub_item_2" localSheetId="1">#REF!</definedName>
    <definedName name="sub_item_2">#REF!</definedName>
    <definedName name="sub_item_20" localSheetId="1">#REF!</definedName>
    <definedName name="sub_item_20">#REF!</definedName>
    <definedName name="sub_item_21" localSheetId="1">#REF!</definedName>
    <definedName name="sub_item_21">#REF!</definedName>
    <definedName name="sub_item_22" localSheetId="1">#REF!</definedName>
    <definedName name="sub_item_22">#REF!</definedName>
    <definedName name="sub_item_23" localSheetId="1">#REF!</definedName>
    <definedName name="sub_item_23">#REF!</definedName>
    <definedName name="sub_item_24" localSheetId="1">#REF!</definedName>
    <definedName name="sub_item_24">#REF!</definedName>
    <definedName name="sub_item_25" localSheetId="1">#REF!</definedName>
    <definedName name="sub_item_25">#REF!</definedName>
    <definedName name="sub_item_26" localSheetId="1">#REF!</definedName>
    <definedName name="sub_item_26">#REF!</definedName>
    <definedName name="sub_item_27" localSheetId="1">#REF!</definedName>
    <definedName name="sub_item_27">#REF!</definedName>
    <definedName name="sub_item_28" localSheetId="1">#REF!</definedName>
    <definedName name="sub_item_28">#REF!</definedName>
    <definedName name="sub_item_29" localSheetId="1">#REF!</definedName>
    <definedName name="sub_item_29">#REF!</definedName>
    <definedName name="sub_item_3" localSheetId="1">#REF!</definedName>
    <definedName name="sub_item_3">#REF!</definedName>
    <definedName name="sub_item_30" localSheetId="1">#REF!</definedName>
    <definedName name="sub_item_30">#REF!</definedName>
    <definedName name="sub_item_31" localSheetId="1">#REF!</definedName>
    <definedName name="sub_item_31">#REF!</definedName>
    <definedName name="sub_item_32" localSheetId="1">#REF!</definedName>
    <definedName name="sub_item_32">#REF!</definedName>
    <definedName name="sub_item_33" localSheetId="1">#REF!</definedName>
    <definedName name="sub_item_33">#REF!</definedName>
    <definedName name="sub_item_34" localSheetId="1">#REF!</definedName>
    <definedName name="sub_item_34">#REF!</definedName>
    <definedName name="sub_item_35" localSheetId="1">#REF!</definedName>
    <definedName name="sub_item_35">#REF!</definedName>
    <definedName name="sub_item_36" localSheetId="1">#REF!</definedName>
    <definedName name="sub_item_36">#REF!</definedName>
    <definedName name="sub_item_37" localSheetId="1">#REF!</definedName>
    <definedName name="sub_item_37">#REF!</definedName>
    <definedName name="sub_item_38" localSheetId="1">#REF!</definedName>
    <definedName name="sub_item_38">#REF!</definedName>
    <definedName name="sub_item_39" localSheetId="1">#REF!</definedName>
    <definedName name="sub_item_39">#REF!</definedName>
    <definedName name="sub_item_4" localSheetId="1">#REF!</definedName>
    <definedName name="sub_item_4">#REF!</definedName>
    <definedName name="sub_item_40" localSheetId="1">#REF!</definedName>
    <definedName name="sub_item_40">#REF!</definedName>
    <definedName name="sub_item_41" localSheetId="1">#REF!</definedName>
    <definedName name="sub_item_41">#REF!</definedName>
    <definedName name="sub_item_42" localSheetId="1">#REF!</definedName>
    <definedName name="sub_item_42">#REF!</definedName>
    <definedName name="sub_item_43" localSheetId="1">#REF!</definedName>
    <definedName name="sub_item_43">#REF!</definedName>
    <definedName name="sub_item_44" localSheetId="1">#REF!</definedName>
    <definedName name="sub_item_44">#REF!</definedName>
    <definedName name="sub_item_45" localSheetId="1">#REF!</definedName>
    <definedName name="sub_item_45">#REF!</definedName>
    <definedName name="sub_item_5" localSheetId="1">#REF!</definedName>
    <definedName name="sub_item_5">#REF!</definedName>
    <definedName name="sub_item_6" localSheetId="1">#REF!</definedName>
    <definedName name="sub_item_6">#REF!</definedName>
    <definedName name="sub_item_7" localSheetId="1">#REF!</definedName>
    <definedName name="sub_item_7">#REF!</definedName>
    <definedName name="sub_item_8" localSheetId="1">#REF!</definedName>
    <definedName name="sub_item_8">#REF!</definedName>
    <definedName name="sub_item_9" localSheetId="1">#REF!</definedName>
    <definedName name="sub_item_9">#REF!</definedName>
    <definedName name="switch" localSheetId="1">#REF!</definedName>
    <definedName name="switch">#REF!</definedName>
    <definedName name="T" localSheetId="1">#REF!</definedName>
    <definedName name="T">#REF!</definedName>
    <definedName name="teste">"$#REF!.$A$1:$B$3278"</definedName>
    <definedName name="TOTAL_ACU_REF" localSheetId="1">#REF!</definedName>
    <definedName name="TOTAL_ACU_REF">#REF!</definedName>
    <definedName name="TOTAL_ADD" localSheetId="1">#REF!</definedName>
    <definedName name="TOTAL_ADD">#REF!</definedName>
    <definedName name="TOTAL_ADD_ACU" localSheetId="1">#REF!</definedName>
    <definedName name="TOTAL_ADD_ACU">#REF!</definedName>
    <definedName name="TOTAL_REF" localSheetId="1">#REF!</definedName>
    <definedName name="TOTAL_REF">#REF!</definedName>
    <definedName name="TOTAL_RES" localSheetId="1">#REF!</definedName>
    <definedName name="TOTAL_RES">#REF!</definedName>
    <definedName name="TOTAL_RES_ACU" localSheetId="1">#REF!</definedName>
    <definedName name="TOTAL_RES_ACU">#REF!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102" i="1"/>
  <c r="J101" i="1"/>
  <c r="J99" i="1"/>
  <c r="J98" i="1"/>
  <c r="J97" i="1"/>
  <c r="J96" i="1"/>
  <c r="J95" i="1"/>
  <c r="J94" i="1"/>
  <c r="J93" i="1"/>
  <c r="J92" i="1"/>
  <c r="J91" i="1"/>
  <c r="J90" i="1"/>
  <c r="J89" i="1"/>
  <c r="J88" i="1"/>
  <c r="J86" i="1"/>
  <c r="J85" i="1"/>
  <c r="J83" i="1"/>
  <c r="J82" i="1"/>
  <c r="J81" i="1"/>
  <c r="J80" i="1"/>
  <c r="J79" i="1"/>
  <c r="J78" i="1"/>
  <c r="J77" i="1"/>
  <c r="J76" i="1"/>
  <c r="J75" i="1"/>
  <c r="J73" i="1"/>
  <c r="J72" i="1"/>
  <c r="J71" i="1"/>
  <c r="J70" i="1"/>
  <c r="J69" i="1"/>
  <c r="J68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6" i="1"/>
  <c r="J35" i="1"/>
  <c r="J34" i="1"/>
  <c r="J33" i="1"/>
  <c r="J32" i="1"/>
  <c r="J31" i="1"/>
  <c r="J30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4" i="1"/>
  <c r="J13" i="1"/>
  <c r="J12" i="1"/>
  <c r="J11" i="1"/>
  <c r="J10" i="1"/>
  <c r="J8" i="1"/>
  <c r="J7" i="1"/>
  <c r="C22" i="4"/>
  <c r="C23" i="4"/>
  <c r="AJ20" i="4"/>
  <c r="B20" i="4"/>
  <c r="AJ19" i="4"/>
  <c r="B19" i="4"/>
  <c r="AJ18" i="4"/>
  <c r="B18" i="4"/>
  <c r="AJ17" i="4"/>
  <c r="B17" i="4"/>
  <c r="AJ16" i="4"/>
  <c r="B16" i="4"/>
  <c r="AJ15" i="4"/>
  <c r="B15" i="4"/>
  <c r="AJ14" i="4"/>
  <c r="B14" i="4"/>
  <c r="AJ13" i="4"/>
  <c r="B13" i="4"/>
  <c r="AJ12" i="4"/>
  <c r="B12" i="4"/>
  <c r="AF6" i="4"/>
  <c r="AF5" i="4"/>
  <c r="AF4" i="4"/>
  <c r="N4" i="4"/>
  <c r="N3" i="4"/>
  <c r="AG20" i="4" l="1"/>
  <c r="AF20" i="4" s="1"/>
  <c r="AG12" i="4"/>
  <c r="AF12" i="4" s="1"/>
  <c r="AG11" i="4"/>
  <c r="AF11" i="4" s="1"/>
  <c r="AG15" i="4" l="1"/>
  <c r="AG17" i="4"/>
  <c r="AF17" i="4" s="1"/>
  <c r="AG18" i="4"/>
  <c r="AF18" i="4" s="1"/>
  <c r="AG14" i="4"/>
  <c r="AF14" i="4" s="1"/>
  <c r="AB20" i="4"/>
  <c r="T20" i="4"/>
  <c r="L20" i="4"/>
  <c r="J20" i="4"/>
  <c r="H20" i="4"/>
  <c r="V20" i="4"/>
  <c r="P20" i="4"/>
  <c r="D20" i="4"/>
  <c r="X20" i="4"/>
  <c r="F20" i="4"/>
  <c r="R20" i="4"/>
  <c r="AD20" i="4"/>
  <c r="N20" i="4"/>
  <c r="Z20" i="4"/>
  <c r="AG16" i="4"/>
  <c r="AF16" i="4" s="1"/>
  <c r="Z12" i="4"/>
  <c r="J12" i="4"/>
  <c r="R12" i="4"/>
  <c r="D12" i="4"/>
  <c r="N12" i="4"/>
  <c r="AB12" i="4"/>
  <c r="P12" i="4"/>
  <c r="AD12" i="4"/>
  <c r="X12" i="4"/>
  <c r="H12" i="4"/>
  <c r="L12" i="4"/>
  <c r="F12" i="4"/>
  <c r="V12" i="4"/>
  <c r="T12" i="4"/>
  <c r="AG19" i="4"/>
  <c r="AF19" i="4" s="1"/>
  <c r="AG13" i="4"/>
  <c r="AF13" i="4" s="1"/>
  <c r="I103" i="1"/>
  <c r="AF15" i="4" l="1"/>
  <c r="AF21" i="4" s="1"/>
  <c r="C14" i="4" s="1"/>
  <c r="D15" i="4"/>
  <c r="X14" i="4"/>
  <c r="D14" i="4"/>
  <c r="Z14" i="4"/>
  <c r="N14" i="4"/>
  <c r="P14" i="4"/>
  <c r="L14" i="4"/>
  <c r="F14" i="4"/>
  <c r="J14" i="4"/>
  <c r="H14" i="4"/>
  <c r="AB14" i="4"/>
  <c r="T14" i="4"/>
  <c r="AD14" i="4"/>
  <c r="V14" i="4"/>
  <c r="AG21" i="4"/>
  <c r="F11" i="4"/>
  <c r="D11" i="4"/>
  <c r="H11" i="4"/>
  <c r="P13" i="4"/>
  <c r="Z13" i="4"/>
  <c r="AD13" i="4"/>
  <c r="X13" i="4"/>
  <c r="T13" i="4"/>
  <c r="H13" i="4"/>
  <c r="N13" i="4"/>
  <c r="R13" i="4"/>
  <c r="J13" i="4"/>
  <c r="F13" i="4"/>
  <c r="AB13" i="4"/>
  <c r="L13" i="4"/>
  <c r="D13" i="4"/>
  <c r="V13" i="4"/>
  <c r="T16" i="4"/>
  <c r="V16" i="4"/>
  <c r="N16" i="4"/>
  <c r="P16" i="4"/>
  <c r="AD16" i="4"/>
  <c r="L16" i="4"/>
  <c r="X16" i="4"/>
  <c r="F16" i="4"/>
  <c r="D16" i="4"/>
  <c r="H16" i="4"/>
  <c r="AB16" i="4"/>
  <c r="R16" i="4"/>
  <c r="J16" i="4"/>
  <c r="Z16" i="4"/>
  <c r="N18" i="4"/>
  <c r="H18" i="4"/>
  <c r="AD18" i="4"/>
  <c r="D18" i="4"/>
  <c r="L18" i="4"/>
  <c r="AB18" i="4"/>
  <c r="V18" i="4"/>
  <c r="F18" i="4"/>
  <c r="T18" i="4"/>
  <c r="R18" i="4"/>
  <c r="X18" i="4"/>
  <c r="P18" i="4"/>
  <c r="Z18" i="4"/>
  <c r="J18" i="4"/>
  <c r="L19" i="4"/>
  <c r="P19" i="4"/>
  <c r="X19" i="4"/>
  <c r="AD19" i="4"/>
  <c r="N19" i="4"/>
  <c r="R19" i="4"/>
  <c r="Z19" i="4"/>
  <c r="J19" i="4"/>
  <c r="F19" i="4"/>
  <c r="AB19" i="4"/>
  <c r="T19" i="4"/>
  <c r="H19" i="4"/>
  <c r="V19" i="4"/>
  <c r="D19" i="4"/>
  <c r="F17" i="4"/>
  <c r="AD17" i="4"/>
  <c r="R17" i="4"/>
  <c r="N17" i="4"/>
  <c r="P17" i="4"/>
  <c r="AB17" i="4"/>
  <c r="X17" i="4"/>
  <c r="H17" i="4"/>
  <c r="J17" i="4"/>
  <c r="Z17" i="4"/>
  <c r="V17" i="4"/>
  <c r="L17" i="4"/>
  <c r="D17" i="4"/>
  <c r="T17" i="4"/>
  <c r="T15" i="4" l="1"/>
  <c r="AB15" i="4"/>
  <c r="N15" i="4"/>
  <c r="R15" i="4"/>
  <c r="R21" i="4" s="1"/>
  <c r="R22" i="4" s="1"/>
  <c r="H15" i="4"/>
  <c r="H21" i="4" s="1"/>
  <c r="H22" i="4" s="1"/>
  <c r="F15" i="4"/>
  <c r="F21" i="4" s="1"/>
  <c r="F22" i="4" s="1"/>
  <c r="P15" i="4"/>
  <c r="AD15" i="4"/>
  <c r="AD21" i="4" s="1"/>
  <c r="AD22" i="4" s="1"/>
  <c r="X15" i="4"/>
  <c r="X21" i="4" s="1"/>
  <c r="X22" i="4" s="1"/>
  <c r="L15" i="4"/>
  <c r="L21" i="4" s="1"/>
  <c r="L22" i="4" s="1"/>
  <c r="J15" i="4"/>
  <c r="J21" i="4" s="1"/>
  <c r="J22" i="4" s="1"/>
  <c r="Z15" i="4"/>
  <c r="Z21" i="4" s="1"/>
  <c r="Z22" i="4" s="1"/>
  <c r="V21" i="4"/>
  <c r="V22" i="4" s="1"/>
  <c r="T21" i="4"/>
  <c r="T22" i="4" s="1"/>
  <c r="AB21" i="4"/>
  <c r="AB22" i="4" s="1"/>
  <c r="P21" i="4"/>
  <c r="P22" i="4" s="1"/>
  <c r="N21" i="4"/>
  <c r="N22" i="4" s="1"/>
  <c r="D21" i="4"/>
  <c r="D22" i="4" s="1"/>
  <c r="D24" i="4" s="1"/>
  <c r="C20" i="4"/>
  <c r="C15" i="4"/>
  <c r="C12" i="4"/>
  <c r="C19" i="4"/>
  <c r="C18" i="4"/>
  <c r="C17" i="4"/>
  <c r="C16" i="4"/>
  <c r="C13" i="4"/>
  <c r="C11" i="4"/>
  <c r="W21" i="4" l="1"/>
  <c r="W22" i="4" s="1"/>
  <c r="M21" i="4"/>
  <c r="M22" i="4" s="1"/>
  <c r="U21" i="4"/>
  <c r="U22" i="4" s="1"/>
  <c r="Y21" i="4"/>
  <c r="Y22" i="4" s="1"/>
  <c r="E21" i="4"/>
  <c r="E22" i="4" s="1"/>
  <c r="F24" i="4"/>
  <c r="H24" i="4" s="1"/>
  <c r="J24" i="4" s="1"/>
  <c r="L24" i="4" s="1"/>
  <c r="N24" i="4" s="1"/>
  <c r="AA21" i="4"/>
  <c r="AA22" i="4" s="1"/>
  <c r="I21" i="4"/>
  <c r="I22" i="4" s="1"/>
  <c r="AC21" i="4"/>
  <c r="AC22" i="4" s="1"/>
  <c r="G21" i="4"/>
  <c r="G22" i="4" s="1"/>
  <c r="S21" i="4"/>
  <c r="S22" i="4" s="1"/>
  <c r="O21" i="4"/>
  <c r="O22" i="4" s="1"/>
  <c r="K21" i="4"/>
  <c r="K22" i="4" s="1"/>
  <c r="Q21" i="4"/>
  <c r="Q22" i="4" s="1"/>
  <c r="AE21" i="4"/>
  <c r="AE22" i="4" s="1"/>
  <c r="C21" i="4"/>
  <c r="AJ21" i="4" l="1"/>
  <c r="E24" i="4"/>
  <c r="G24" i="4" s="1"/>
  <c r="I24" i="4" s="1"/>
  <c r="K24" i="4" s="1"/>
  <c r="M24" i="4" s="1"/>
  <c r="AJ22" i="4"/>
  <c r="P24" i="4"/>
  <c r="R24" i="4" s="1"/>
  <c r="T24" i="4" s="1"/>
  <c r="V24" i="4" s="1"/>
  <c r="X24" i="4" s="1"/>
  <c r="Z24" i="4" s="1"/>
  <c r="AB24" i="4" s="1"/>
  <c r="AD24" i="4" s="1"/>
  <c r="AC24" i="4" l="1"/>
  <c r="O24" i="4"/>
  <c r="W24" i="4" l="1"/>
  <c r="AE24" i="4"/>
  <c r="Q24" i="4"/>
  <c r="S24" i="4" l="1"/>
  <c r="Y24" i="4"/>
  <c r="AA24" i="4" l="1"/>
  <c r="U2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Arcilio Jose Augusto dos Santos Ferreira</author>
  </authors>
  <commentList>
    <comment ref="O21" authorId="0" shapeId="0" xr:uid="{D876D683-CA18-47FF-A6A0-130AE7BD5F13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Q21" authorId="0" shapeId="0" xr:uid="{3E01E6CF-39A6-4F4C-9FC7-850CFC522419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S21" authorId="0" shapeId="0" xr:uid="{1B7B5EA5-A1E8-4467-8C1C-91D5B1811354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U21" authorId="0" shapeId="0" xr:uid="{9983EF50-9DE2-43D9-A67A-1C110B3ACEC8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W21" authorId="0" shapeId="0" xr:uid="{621CC602-6B58-4497-B90E-2710302A168C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Y21" authorId="0" shapeId="0" xr:uid="{F5E56D55-2F1B-4371-BCAC-93CF8BD9A8DD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AA21" authorId="0" shapeId="0" xr:uid="{19FEB843-833E-4160-8CED-2C5FC49D20F1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AC21" authorId="0" shapeId="0" xr:uid="{B1A77BA3-33C1-4A13-B70D-C548836165CD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AE21" authorId="0" shapeId="0" xr:uid="{61343C95-0848-4D33-A021-6EB5E8A40879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</commentList>
</comments>
</file>

<file path=xl/sharedStrings.xml><?xml version="1.0" encoding="utf-8"?>
<sst xmlns="http://schemas.openxmlformats.org/spreadsheetml/2006/main" count="522" uniqueCount="281">
  <si>
    <r>
      <rPr>
        <sz val="7"/>
        <rFont val="Calibri"/>
        <family val="2"/>
      </rPr>
      <t>DESCONTO</t>
    </r>
  </si>
  <si>
    <r>
      <rPr>
        <sz val="7"/>
        <rFont val="Calibri"/>
        <family val="2"/>
      </rPr>
      <t>REESTRUTURAÇÃO RODOFERROVIÁRIA DA REGIÃO LESTE DO PORTO DE PARANAGUÁ</t>
    </r>
  </si>
  <si>
    <r>
      <rPr>
        <sz val="7"/>
        <rFont val="Calibri"/>
        <family val="2"/>
      </rPr>
      <t>R$</t>
    </r>
  </si>
  <si>
    <r>
      <rPr>
        <sz val="7"/>
        <rFont val="Calibri"/>
        <family val="2"/>
      </rPr>
      <t>ITEM</t>
    </r>
  </si>
  <si>
    <r>
      <rPr>
        <sz val="7"/>
        <rFont val="Calibri"/>
        <family val="2"/>
      </rPr>
      <t>DESCRIÇÃO</t>
    </r>
  </si>
  <si>
    <r>
      <rPr>
        <sz val="7"/>
        <rFont val="Calibri"/>
        <family val="2"/>
      </rPr>
      <t>CRITÉRIO DE MEDIÇÃO</t>
    </r>
  </si>
  <si>
    <r>
      <rPr>
        <sz val="7"/>
        <rFont val="Calibri"/>
        <family val="2"/>
      </rPr>
      <t>ÍNDICE DE REAJUSTAMENTO</t>
    </r>
  </si>
  <si>
    <r>
      <rPr>
        <sz val="7"/>
        <rFont val="Calibri"/>
        <family val="2"/>
      </rPr>
      <t>PESO (%)</t>
    </r>
  </si>
  <si>
    <r>
      <rPr>
        <sz val="7"/>
        <rFont val="Calibri"/>
        <family val="2"/>
      </rPr>
      <t xml:space="preserve">PREÇO MÁXIMO
</t>
    </r>
    <r>
      <rPr>
        <sz val="7"/>
        <rFont val="Calibri"/>
        <family val="2"/>
      </rPr>
      <t>(C/ BDI)</t>
    </r>
  </si>
  <si>
    <r>
      <rPr>
        <sz val="7"/>
        <rFont val="Calibri"/>
        <family val="2"/>
      </rPr>
      <t>PROPOSTA LICITANTE</t>
    </r>
  </si>
  <si>
    <r>
      <rPr>
        <sz val="7"/>
        <rFont val="Calibri"/>
        <family val="2"/>
      </rPr>
      <t>PROJETO EXECUTIVO</t>
    </r>
  </si>
  <si>
    <r>
      <rPr>
        <sz val="7"/>
        <rFont val="Calibri"/>
        <family val="2"/>
      </rPr>
      <t>0.1</t>
    </r>
  </si>
  <si>
    <r>
      <rPr>
        <sz val="7"/>
        <rFont val="Calibri"/>
        <family val="2"/>
      </rPr>
      <t>Elaboração de projeto executivo</t>
    </r>
  </si>
  <si>
    <r>
      <rPr>
        <sz val="7"/>
        <rFont val="Calibri"/>
        <family val="2"/>
      </rPr>
      <t>90% conforme lista de documentos a serem entregues e seus pesos (</t>
    </r>
    <r>
      <rPr>
        <u/>
        <sz val="7"/>
        <rFont val="Calibri"/>
        <family val="2"/>
      </rPr>
      <t xml:space="preserve">sujeito à 
</t>
    </r>
    <r>
      <rPr>
        <u/>
        <sz val="7"/>
        <rFont val="Calibri"/>
        <family val="2"/>
      </rPr>
      <t>aprovação preliminar da APPA</t>
    </r>
    <r>
      <rPr>
        <sz val="7"/>
        <rFont val="Calibri"/>
        <family val="2"/>
      </rPr>
      <t>)</t>
    </r>
  </si>
  <si>
    <r>
      <rPr>
        <sz val="7"/>
        <rFont val="Calibri"/>
        <family val="2"/>
      </rPr>
      <t>Obras Rodoviárias DNIT - Consultoria</t>
    </r>
  </si>
  <si>
    <r>
      <rPr>
        <sz val="7"/>
        <rFont val="Calibri"/>
        <family val="2"/>
      </rPr>
      <t xml:space="preserve">10% documentação final e projetos </t>
    </r>
    <r>
      <rPr>
        <i/>
        <sz val="7"/>
        <rFont val="Calibri"/>
        <family val="2"/>
      </rPr>
      <t>"as-built"</t>
    </r>
  </si>
  <si>
    <r>
      <rPr>
        <sz val="7"/>
        <rFont val="Calibri"/>
        <family val="2"/>
      </rPr>
      <t>INSTALAÇÕES PROVISÓRIAS E GERENCIAMENTO DE OBRA</t>
    </r>
  </si>
  <si>
    <r>
      <rPr>
        <sz val="7"/>
        <rFont val="Calibri"/>
        <family val="2"/>
      </rPr>
      <t>1.1</t>
    </r>
  </si>
  <si>
    <r>
      <rPr>
        <sz val="7"/>
        <rFont val="Calibri"/>
        <family val="2"/>
      </rPr>
      <t>Canteiro de obras</t>
    </r>
  </si>
  <si>
    <r>
      <rPr>
        <sz val="7"/>
        <rFont val="Calibri"/>
        <family val="2"/>
      </rPr>
      <t>25% na mobilização inicial do canteiro</t>
    </r>
  </si>
  <si>
    <r>
      <rPr>
        <sz val="7"/>
        <rFont val="Calibri"/>
        <family val="2"/>
      </rPr>
      <t>INCC-DI - FGV</t>
    </r>
  </si>
  <si>
    <r>
      <rPr>
        <sz val="7"/>
        <rFont val="Calibri"/>
        <family val="2"/>
      </rPr>
      <t>70% proporcional a execução financeira do contrato (</t>
    </r>
    <r>
      <rPr>
        <u/>
        <sz val="7"/>
        <rFont val="Calibri"/>
        <family val="2"/>
      </rPr>
      <t>excluídos itens 0 e 1</t>
    </r>
    <r>
      <rPr>
        <sz val="7"/>
        <rFont val="Calibri"/>
        <family val="2"/>
      </rPr>
      <t>)</t>
    </r>
  </si>
  <si>
    <r>
      <rPr>
        <sz val="7"/>
        <rFont val="Calibri"/>
        <family val="2"/>
      </rPr>
      <t>05% na desmobilização final do canteiro</t>
    </r>
  </si>
  <si>
    <r>
      <rPr>
        <sz val="7"/>
        <rFont val="Calibri"/>
        <family val="2"/>
      </rPr>
      <t>1.2</t>
    </r>
  </si>
  <si>
    <r>
      <rPr>
        <sz val="7"/>
        <rFont val="Calibri"/>
        <family val="2"/>
      </rPr>
      <t>Mobilização e desmobilização de equipamentos</t>
    </r>
  </si>
  <si>
    <r>
      <rPr>
        <sz val="7"/>
        <rFont val="Calibri"/>
        <family val="2"/>
      </rPr>
      <t>% execução financeira do contrato (</t>
    </r>
    <r>
      <rPr>
        <u/>
        <sz val="7"/>
        <rFont val="Calibri"/>
        <family val="2"/>
      </rPr>
      <t>excluídos itens 0 e 1</t>
    </r>
    <r>
      <rPr>
        <sz val="7"/>
        <rFont val="Calibri"/>
        <family val="2"/>
      </rPr>
      <t>)</t>
    </r>
  </si>
  <si>
    <r>
      <rPr>
        <sz val="7"/>
        <rFont val="Calibri"/>
        <family val="2"/>
      </rPr>
      <t xml:space="preserve">Obras Rodoviárias DNIT - Mobilização e
</t>
    </r>
    <r>
      <rPr>
        <sz val="7"/>
        <rFont val="Calibri"/>
        <family val="2"/>
      </rPr>
      <t>Desmobilização</t>
    </r>
  </si>
  <si>
    <r>
      <rPr>
        <sz val="7"/>
        <rFont val="Calibri"/>
        <family val="2"/>
      </rPr>
      <t>1.3</t>
    </r>
  </si>
  <si>
    <r>
      <rPr>
        <sz val="7"/>
        <rFont val="Calibri"/>
        <family val="2"/>
      </rPr>
      <t>Administração local</t>
    </r>
  </si>
  <si>
    <r>
      <rPr>
        <sz val="7"/>
        <rFont val="Calibri"/>
        <family val="2"/>
      </rPr>
      <t xml:space="preserve">Obras Rodoviárias DNIT - Administração
</t>
    </r>
    <r>
      <rPr>
        <sz val="7"/>
        <rFont val="Calibri"/>
        <family val="2"/>
      </rPr>
      <t>Local</t>
    </r>
  </si>
  <si>
    <r>
      <rPr>
        <sz val="7"/>
        <rFont val="Calibri"/>
        <family val="2"/>
      </rPr>
      <t>SERVIÇOS PRELIMINARES / DEMOLIÇÕES</t>
    </r>
  </si>
  <si>
    <r>
      <rPr>
        <sz val="7"/>
        <rFont val="Calibri"/>
        <family val="2"/>
      </rPr>
      <t>2.1</t>
    </r>
  </si>
  <si>
    <r>
      <rPr>
        <sz val="7"/>
        <rFont val="Calibri"/>
        <family val="2"/>
      </rPr>
      <t>SUPRESSÃO VEGETAL</t>
    </r>
  </si>
  <si>
    <r>
      <rPr>
        <sz val="7"/>
        <rFont val="Calibri"/>
        <family val="2"/>
      </rPr>
      <t>% área de supressão vegetal executada em relação ao total do projeto</t>
    </r>
  </si>
  <si>
    <r>
      <rPr>
        <sz val="7"/>
        <rFont val="Calibri"/>
        <family val="2"/>
      </rPr>
      <t>Obras Rodoviárias DNIT - Terraplenagem</t>
    </r>
  </si>
  <si>
    <r>
      <rPr>
        <sz val="7"/>
        <rFont val="Calibri"/>
        <family val="2"/>
      </rPr>
      <t>2.2</t>
    </r>
  </si>
  <si>
    <r>
      <rPr>
        <sz val="7"/>
        <rFont val="Calibri"/>
        <family val="2"/>
      </rPr>
      <t>INTERFERÊNCIAS DESMONTES, DEMOLIÇÕES E REMOÇÕES</t>
    </r>
  </si>
  <si>
    <r>
      <rPr>
        <sz val="7"/>
        <rFont val="Calibri"/>
        <family val="2"/>
      </rPr>
      <t>2.2.1</t>
    </r>
  </si>
  <si>
    <r>
      <rPr>
        <sz val="7"/>
        <rFont val="Calibri"/>
        <family val="2"/>
      </rPr>
      <t>Demolição de vias férreas</t>
    </r>
  </si>
  <si>
    <r>
      <rPr>
        <sz val="7"/>
        <rFont val="Calibri"/>
        <family val="2"/>
      </rPr>
      <t>% comprimento executado sobre total do projeto</t>
    </r>
  </si>
  <si>
    <r>
      <rPr>
        <sz val="7"/>
        <rFont val="Calibri"/>
        <family val="2"/>
      </rPr>
      <t xml:space="preserve">Obras Ferroviárias DNIT - Super estrutura de via permanente (c/ fornecimento de
</t>
    </r>
    <r>
      <rPr>
        <sz val="7"/>
        <rFont val="Calibri"/>
        <family val="2"/>
      </rPr>
      <t>material)</t>
    </r>
  </si>
  <si>
    <r>
      <rPr>
        <sz val="7"/>
        <rFont val="Calibri"/>
        <family val="2"/>
      </rPr>
      <t>2.2.2</t>
    </r>
  </si>
  <si>
    <r>
      <rPr>
        <sz val="7"/>
        <rFont val="Calibri"/>
        <family val="2"/>
      </rPr>
      <t>Demolição de pavimento rígido e calçamentos existentes</t>
    </r>
  </si>
  <si>
    <r>
      <rPr>
        <sz val="7"/>
        <rFont val="Calibri"/>
        <family val="2"/>
      </rPr>
      <t>% área de demolição executada em relação ao total de projeto</t>
    </r>
  </si>
  <si>
    <r>
      <rPr>
        <sz val="7"/>
        <rFont val="Calibri"/>
        <family val="2"/>
      </rPr>
      <t>2.2.3</t>
    </r>
  </si>
  <si>
    <r>
      <rPr>
        <sz val="7"/>
        <rFont val="Calibri"/>
        <family val="2"/>
      </rPr>
      <t>EDIFICAÇÃO E1 – Galpão das Balanças Ferroviárias de Entrada do Terminal</t>
    </r>
  </si>
  <si>
    <r>
      <rPr>
        <sz val="7"/>
        <rFont val="Calibri"/>
        <family val="2"/>
      </rPr>
      <t>100% após demolição da edificação</t>
    </r>
  </si>
  <si>
    <r>
      <rPr>
        <sz val="7"/>
        <rFont val="Calibri"/>
        <family val="2"/>
      </rPr>
      <t>2.2.4</t>
    </r>
  </si>
  <si>
    <r>
      <rPr>
        <sz val="7"/>
        <rFont val="Calibri"/>
        <family val="2"/>
      </rPr>
      <t>EDIFICAÇÃO E2 – Balanças Rodoviárias Saída das Moegas</t>
    </r>
  </si>
  <si>
    <r>
      <rPr>
        <sz val="7"/>
        <rFont val="Calibri"/>
        <family val="2"/>
      </rPr>
      <t>2.2.5</t>
    </r>
  </si>
  <si>
    <r>
      <rPr>
        <sz val="7"/>
        <rFont val="Calibri"/>
        <family val="2"/>
      </rPr>
      <t xml:space="preserve">EDIFICAÇÃO E3 - Casa de Controle das Balanças Rodoviárias de Saída dos
</t>
    </r>
    <r>
      <rPr>
        <sz val="7"/>
        <rFont val="Calibri"/>
        <family val="2"/>
      </rPr>
      <t>Tombadores</t>
    </r>
  </si>
  <si>
    <r>
      <rPr>
        <sz val="7"/>
        <rFont val="Calibri"/>
        <family val="2"/>
      </rPr>
      <t>2.2.6</t>
    </r>
  </si>
  <si>
    <r>
      <rPr>
        <sz val="7"/>
        <rFont val="Calibri"/>
        <family val="2"/>
      </rPr>
      <t xml:space="preserve">EDIFICAÇÃO E4 – Galpão dos Tombadores e da Moega para Caçamba de 25
</t>
    </r>
    <r>
      <rPr>
        <sz val="7"/>
        <rFont val="Calibri"/>
        <family val="2"/>
      </rPr>
      <t>m</t>
    </r>
  </si>
  <si>
    <r>
      <rPr>
        <sz val="7"/>
        <rFont val="Calibri"/>
        <family val="2"/>
      </rPr>
      <t>2.2.7</t>
    </r>
  </si>
  <si>
    <r>
      <rPr>
        <sz val="7"/>
        <rFont val="Calibri"/>
        <family val="2"/>
      </rPr>
      <t>EDIFICAÇÃO E5 – Galpão das Balanças das Moegas 2 e 3</t>
    </r>
  </si>
  <si>
    <r>
      <rPr>
        <sz val="7"/>
        <rFont val="Calibri"/>
        <family val="2"/>
      </rPr>
      <t>2.2.8</t>
    </r>
  </si>
  <si>
    <r>
      <rPr>
        <sz val="7"/>
        <rFont val="Calibri"/>
        <family val="2"/>
      </rPr>
      <t>EDIFICAÇÃO E6 - Guarita do Portão 8</t>
    </r>
  </si>
  <si>
    <r>
      <rPr>
        <sz val="7"/>
        <rFont val="Calibri"/>
        <family val="2"/>
      </rPr>
      <t>2.2.9</t>
    </r>
  </si>
  <si>
    <r>
      <rPr>
        <sz val="7"/>
        <rFont val="Calibri"/>
        <family val="2"/>
      </rPr>
      <t>EDIFICAÇÃO E7 - Portaria da COAMO</t>
    </r>
  </si>
  <si>
    <r>
      <rPr>
        <sz val="7"/>
        <rFont val="Calibri"/>
        <family val="2"/>
      </rPr>
      <t>2.3</t>
    </r>
  </si>
  <si>
    <r>
      <rPr>
        <sz val="7"/>
        <rFont val="Calibri"/>
        <family val="2"/>
      </rPr>
      <t>CARGA MANOBRA E TRANSPORTE DE MATERIAL DEMOLIDO</t>
    </r>
  </si>
  <si>
    <r>
      <rPr>
        <sz val="7"/>
        <rFont val="Calibri"/>
        <family val="2"/>
      </rPr>
      <t xml:space="preserve">% </t>
    </r>
    <r>
      <rPr>
        <u/>
        <sz val="7"/>
        <rFont val="Calibri"/>
        <family val="2"/>
      </rPr>
      <t>execução financeira do item 2.2</t>
    </r>
  </si>
  <si>
    <r>
      <rPr>
        <sz val="7"/>
        <rFont val="Calibri"/>
        <family val="2"/>
      </rPr>
      <t>2.4</t>
    </r>
  </si>
  <si>
    <r>
      <rPr>
        <sz val="7"/>
        <rFont val="Calibri"/>
        <family val="2"/>
      </rPr>
      <t>RECUPERAÇÃO DE DISPOSITIVOS EXISTENTES</t>
    </r>
  </si>
  <si>
    <r>
      <rPr>
        <sz val="7"/>
        <rFont val="Calibri"/>
        <family val="2"/>
      </rPr>
      <t xml:space="preserve">100% após recuperação dos dispositivos de drenagem existentes e que serão
</t>
    </r>
    <r>
      <rPr>
        <sz val="7"/>
        <rFont val="Calibri"/>
        <family val="2"/>
      </rPr>
      <t>utilizados</t>
    </r>
  </si>
  <si>
    <r>
      <rPr>
        <sz val="7"/>
        <rFont val="Calibri"/>
        <family val="2"/>
      </rPr>
      <t>Obras Rodoviárias DNIT - Drenagem</t>
    </r>
  </si>
  <si>
    <r>
      <rPr>
        <sz val="7"/>
        <rFont val="Calibri"/>
        <family val="2"/>
      </rPr>
      <t>TERRAPLENAGEM (RODOVIÁRIA E FERROVIÁRIA)</t>
    </r>
  </si>
  <si>
    <r>
      <rPr>
        <sz val="7"/>
        <rFont val="Calibri"/>
        <family val="2"/>
      </rPr>
      <t>3.1</t>
    </r>
  </si>
  <si>
    <r>
      <rPr>
        <sz val="7"/>
        <rFont val="Calibri"/>
        <family val="2"/>
      </rPr>
      <t>ESCAVAÇÃO, CARGA E TRANSPORTE DE MATERIAL DE 1ª CATEGORIA</t>
    </r>
  </si>
  <si>
    <r>
      <rPr>
        <sz val="7"/>
        <rFont val="Calibri"/>
        <family val="2"/>
      </rPr>
      <t>% volume de escavação executado em relação ao volume total do projeto</t>
    </r>
  </si>
  <si>
    <r>
      <rPr>
        <sz val="7"/>
        <rFont val="Calibri"/>
        <family val="2"/>
      </rPr>
      <t>3.2</t>
    </r>
  </si>
  <si>
    <r>
      <rPr>
        <sz val="7"/>
        <rFont val="Calibri"/>
        <family val="2"/>
      </rPr>
      <t>REGULARIZAÇÃO DO SUBLEITO</t>
    </r>
  </si>
  <si>
    <r>
      <rPr>
        <sz val="7"/>
        <rFont val="Calibri"/>
        <family val="2"/>
      </rPr>
      <t>% área regularizada em relação à aréa total a regularizar do projeto</t>
    </r>
  </si>
  <si>
    <r>
      <rPr>
        <sz val="7"/>
        <rFont val="Calibri"/>
        <family val="2"/>
      </rPr>
      <t>3.3</t>
    </r>
  </si>
  <si>
    <r>
      <rPr>
        <sz val="7"/>
        <rFont val="Calibri"/>
        <family val="2"/>
      </rPr>
      <t>COMPACTAÇÃO DE ATERRO</t>
    </r>
  </si>
  <si>
    <r>
      <rPr>
        <sz val="7"/>
        <rFont val="Calibri"/>
        <family val="2"/>
      </rPr>
      <t>% volume de aterro executado sobre em relação ao volume total do projeto</t>
    </r>
  </si>
  <si>
    <r>
      <rPr>
        <sz val="7"/>
        <rFont val="Calibri"/>
        <family val="2"/>
      </rPr>
      <t>3.4</t>
    </r>
  </si>
  <si>
    <r>
      <rPr>
        <sz val="7"/>
        <rFont val="Calibri"/>
        <family val="2"/>
      </rPr>
      <t>ESCAVAÇÃO DE CAVAS E VALAS</t>
    </r>
  </si>
  <si>
    <r>
      <rPr>
        <sz val="7"/>
        <rFont val="Calibri"/>
        <family val="2"/>
      </rPr>
      <t xml:space="preserve">% comprimento de valas para drenagens executadas em relação ao total do
</t>
    </r>
    <r>
      <rPr>
        <sz val="7"/>
        <rFont val="Calibri"/>
        <family val="2"/>
      </rPr>
      <t>projeto</t>
    </r>
  </si>
  <si>
    <r>
      <rPr>
        <sz val="7"/>
        <rFont val="Calibri"/>
        <family val="2"/>
      </rPr>
      <t>3.5</t>
    </r>
  </si>
  <si>
    <r>
      <rPr>
        <sz val="7"/>
        <rFont val="Calibri"/>
        <family val="2"/>
      </rPr>
      <t>REGULARIZAÇÃO DE CAVAS E  VALAS</t>
    </r>
  </si>
  <si>
    <r>
      <rPr>
        <sz val="7"/>
        <rFont val="Calibri"/>
        <family val="2"/>
      </rPr>
      <t>3.6</t>
    </r>
  </si>
  <si>
    <r>
      <rPr>
        <sz val="7"/>
        <rFont val="Calibri"/>
        <family val="2"/>
      </rPr>
      <t>REATERRO DE CAVAS E VALAS</t>
    </r>
  </si>
  <si>
    <r>
      <rPr>
        <sz val="7"/>
        <rFont val="Calibri"/>
        <family val="2"/>
      </rPr>
      <t>3.7</t>
    </r>
  </si>
  <si>
    <r>
      <rPr>
        <sz val="7"/>
        <rFont val="Calibri"/>
        <family val="2"/>
      </rPr>
      <t>CARGA, DESCARGA E TRANSPORTE PARA BOTA FORA</t>
    </r>
  </si>
  <si>
    <r>
      <rPr>
        <sz val="7"/>
        <rFont val="Calibri"/>
        <family val="2"/>
      </rPr>
      <t xml:space="preserve">% volume removido sobre total previsto em projeto (com comprovação de
</t>
    </r>
    <r>
      <rPr>
        <sz val="7"/>
        <rFont val="Calibri"/>
        <family val="2"/>
      </rPr>
      <t>destinação final)</t>
    </r>
  </si>
  <si>
    <r>
      <rPr>
        <sz val="7"/>
        <rFont val="Calibri"/>
        <family val="2"/>
      </rPr>
      <t>DRENAGEM E OBRAS DE ARTE CORRENTES</t>
    </r>
  </si>
  <si>
    <r>
      <rPr>
        <sz val="7"/>
        <rFont val="Calibri"/>
        <family val="2"/>
      </rPr>
      <t>4.1</t>
    </r>
  </si>
  <si>
    <r>
      <rPr>
        <sz val="7"/>
        <rFont val="Calibri"/>
        <family val="2"/>
      </rPr>
      <t>MEIO FIO</t>
    </r>
  </si>
  <si>
    <r>
      <rPr>
        <sz val="7"/>
        <rFont val="Calibri"/>
        <family val="2"/>
      </rPr>
      <t>4.1.1</t>
    </r>
  </si>
  <si>
    <r>
      <rPr>
        <sz val="7"/>
        <rFont val="Calibri"/>
        <family val="2"/>
      </rPr>
      <t>Meio-fio de concreto - MFC 01 - areia e brita comerciais - fôrma de madeira</t>
    </r>
  </si>
  <si>
    <r>
      <rPr>
        <sz val="7"/>
        <rFont val="Calibri"/>
        <family val="2"/>
      </rPr>
      <t>% meio fio tipo 01 executado sobre total dos projetos (pavimentação)</t>
    </r>
  </si>
  <si>
    <r>
      <rPr>
        <sz val="7"/>
        <rFont val="Calibri"/>
        <family val="2"/>
      </rPr>
      <t>4.1.2</t>
    </r>
  </si>
  <si>
    <r>
      <rPr>
        <sz val="7"/>
        <rFont val="Calibri"/>
        <family val="2"/>
      </rPr>
      <t>Meio-fio de concreto - MFC 05 - areia e brita comerciais - fôrma de madeira</t>
    </r>
  </si>
  <si>
    <r>
      <rPr>
        <sz val="7"/>
        <rFont val="Calibri"/>
        <family val="2"/>
      </rPr>
      <t>% meio fio tipo 05 executado sobre total dos projetos (pavimentação)</t>
    </r>
  </si>
  <si>
    <r>
      <rPr>
        <sz val="7"/>
        <rFont val="Calibri"/>
        <family val="2"/>
      </rPr>
      <t>4.2</t>
    </r>
  </si>
  <si>
    <r>
      <rPr>
        <sz val="7"/>
        <rFont val="Calibri"/>
        <family val="2"/>
      </rPr>
      <t>DRENOS</t>
    </r>
  </si>
  <si>
    <r>
      <rPr>
        <sz val="7"/>
        <rFont val="Calibri"/>
        <family val="2"/>
      </rPr>
      <t>4.2.1</t>
    </r>
  </si>
  <si>
    <r>
      <rPr>
        <sz val="7"/>
        <rFont val="Calibri"/>
        <family val="2"/>
      </rPr>
      <t xml:space="preserve">Dreno subsuperficial simples - DSS - tubo PEAD corrugado perfurado para
</t>
    </r>
    <r>
      <rPr>
        <sz val="7"/>
        <rFont val="Calibri"/>
        <family val="2"/>
      </rPr>
      <t>drenagem - D = 250 MM - brita comercial</t>
    </r>
  </si>
  <si>
    <r>
      <rPr>
        <sz val="7"/>
        <rFont val="Calibri"/>
        <family val="2"/>
      </rPr>
      <t>4.2.2</t>
    </r>
  </si>
  <si>
    <r>
      <rPr>
        <sz val="7"/>
        <rFont val="Calibri"/>
        <family val="2"/>
      </rPr>
      <t xml:space="preserve">Dreno subsuperficial simples - DSS - tubos PEAD corrugado perfurado para
</t>
    </r>
    <r>
      <rPr>
        <sz val="7"/>
        <rFont val="Calibri"/>
        <family val="2"/>
      </rPr>
      <t>drenagem - D = 400 MM - brita comercial</t>
    </r>
  </si>
  <si>
    <r>
      <rPr>
        <sz val="7"/>
        <rFont val="Calibri"/>
        <family val="2"/>
      </rPr>
      <t>4.2.3</t>
    </r>
  </si>
  <si>
    <r>
      <rPr>
        <sz val="7"/>
        <rFont val="Calibri"/>
        <family val="2"/>
      </rPr>
      <t xml:space="preserve">Dreno subsuperficial duplo - DSD - tubos PEAD corrugado perfurado para
</t>
    </r>
    <r>
      <rPr>
        <sz val="7"/>
        <rFont val="Calibri"/>
        <family val="2"/>
      </rPr>
      <t>drenagem - D = 400 MM - brita comercial</t>
    </r>
  </si>
  <si>
    <r>
      <rPr>
        <sz val="7"/>
        <rFont val="Calibri"/>
        <family val="2"/>
      </rPr>
      <t>4.3</t>
    </r>
  </si>
  <si>
    <r>
      <rPr>
        <sz val="7"/>
        <rFont val="Calibri"/>
        <family val="2"/>
      </rPr>
      <t>CAIXAS</t>
    </r>
  </si>
  <si>
    <r>
      <rPr>
        <sz val="7"/>
        <rFont val="Calibri"/>
        <family val="2"/>
      </rPr>
      <t>4.3.1</t>
    </r>
  </si>
  <si>
    <r>
      <rPr>
        <sz val="7"/>
        <rFont val="Calibri"/>
        <family val="2"/>
      </rPr>
      <t>Caixa de ligação e passagem - CLP 19 - areia e brita comerciais</t>
    </r>
  </si>
  <si>
    <r>
      <rPr>
        <sz val="7"/>
        <rFont val="Calibri"/>
        <family val="2"/>
      </rPr>
      <t>% CLP 19 executadas em relação ao total do projeto</t>
    </r>
  </si>
  <si>
    <r>
      <rPr>
        <sz val="7"/>
        <rFont val="Calibri"/>
        <family val="2"/>
      </rPr>
      <t>4.3.2</t>
    </r>
  </si>
  <si>
    <r>
      <rPr>
        <sz val="7"/>
        <rFont val="Calibri"/>
        <family val="2"/>
      </rPr>
      <t>Caixa de ligação e passagem - CLP 20 - areia e brita comerciais</t>
    </r>
  </si>
  <si>
    <r>
      <rPr>
        <sz val="7"/>
        <rFont val="Calibri"/>
        <family val="2"/>
      </rPr>
      <t>% CLP 20 executadas em relação ao total do projeto</t>
    </r>
  </si>
  <si>
    <r>
      <rPr>
        <sz val="7"/>
        <rFont val="Calibri"/>
        <family val="2"/>
      </rPr>
      <t>4.3.3</t>
    </r>
  </si>
  <si>
    <r>
      <rPr>
        <sz val="7"/>
        <rFont val="Calibri"/>
        <family val="2"/>
      </rPr>
      <t>Caixa de ligação e passagem - CLP 21 - areia e brita comerciais</t>
    </r>
  </si>
  <si>
    <r>
      <rPr>
        <sz val="7"/>
        <rFont val="Calibri"/>
        <family val="2"/>
      </rPr>
      <t>% CLP 21 executadas em relação ao total do projeto</t>
    </r>
  </si>
  <si>
    <r>
      <rPr>
        <sz val="7"/>
        <rFont val="Calibri"/>
        <family val="2"/>
      </rPr>
      <t>4.3.4</t>
    </r>
  </si>
  <si>
    <r>
      <rPr>
        <sz val="7"/>
        <rFont val="Calibri"/>
        <family val="2"/>
      </rPr>
      <t>Caixa de ligação e passagem - CLP 22 - areia e brita comerciais</t>
    </r>
  </si>
  <si>
    <r>
      <rPr>
        <sz val="7"/>
        <rFont val="Calibri"/>
        <family val="2"/>
      </rPr>
      <t>% CLP 22 executadas em relação ao total do projeto</t>
    </r>
  </si>
  <si>
    <r>
      <rPr>
        <sz val="7"/>
        <rFont val="Calibri"/>
        <family val="2"/>
      </rPr>
      <t>4.3.5</t>
    </r>
  </si>
  <si>
    <r>
      <rPr>
        <sz val="7"/>
        <rFont val="Calibri"/>
        <family val="2"/>
      </rPr>
      <t>Caixa de ligação e passagem - CLP 23 - areia e brita comerciais</t>
    </r>
  </si>
  <si>
    <r>
      <rPr>
        <sz val="7"/>
        <rFont val="Calibri"/>
        <family val="2"/>
      </rPr>
      <t>% CLP 23 executadas em relação ao total do projeto</t>
    </r>
  </si>
  <si>
    <r>
      <rPr>
        <sz val="7"/>
        <rFont val="Calibri"/>
        <family val="2"/>
      </rPr>
      <t>4.4</t>
    </r>
  </si>
  <si>
    <r>
      <rPr>
        <sz val="7"/>
        <rFont val="Calibri"/>
        <family val="2"/>
      </rPr>
      <t>BOCAS DE LOBO</t>
    </r>
  </si>
  <si>
    <r>
      <rPr>
        <sz val="7"/>
        <rFont val="Calibri"/>
        <family val="2"/>
      </rPr>
      <t>4.4.1</t>
    </r>
  </si>
  <si>
    <r>
      <rPr>
        <sz val="7"/>
        <rFont val="Calibri"/>
        <family val="2"/>
      </rPr>
      <t xml:space="preserve">Boca de lobo combinada - chapéu e grelha simples - BLC 01 - areia e brita
</t>
    </r>
    <r>
      <rPr>
        <sz val="7"/>
        <rFont val="Calibri"/>
        <family val="2"/>
      </rPr>
      <t>comerciais</t>
    </r>
  </si>
  <si>
    <r>
      <rPr>
        <sz val="7"/>
        <rFont val="Calibri"/>
        <family val="2"/>
      </rPr>
      <t>% BLC 01 executadas em relação ao total do projeto</t>
    </r>
  </si>
  <si>
    <r>
      <rPr>
        <sz val="7"/>
        <rFont val="Calibri"/>
        <family val="2"/>
      </rPr>
      <t>4.4.2</t>
    </r>
  </si>
  <si>
    <r>
      <rPr>
        <sz val="7"/>
        <rFont val="Calibri"/>
        <family val="2"/>
      </rPr>
      <t xml:space="preserve">Boca de lobo combinada - chapéu e grelha simples - BLC 02 - areia e brita
</t>
    </r>
    <r>
      <rPr>
        <sz val="7"/>
        <rFont val="Calibri"/>
        <family val="2"/>
      </rPr>
      <t>comerciais</t>
    </r>
  </si>
  <si>
    <r>
      <rPr>
        <sz val="7"/>
        <rFont val="Calibri"/>
        <family val="2"/>
      </rPr>
      <t>% BLC 02 executadas em relação ao total do projeto</t>
    </r>
  </si>
  <si>
    <r>
      <rPr>
        <sz val="7"/>
        <rFont val="Calibri"/>
        <family val="2"/>
      </rPr>
      <t>4.4.3</t>
    </r>
  </si>
  <si>
    <r>
      <rPr>
        <sz val="7"/>
        <rFont val="Calibri"/>
        <family val="2"/>
      </rPr>
      <t xml:space="preserve">Boca de lobo combinada - chapéu e grelha simples - BLC 03 - areia e brita
</t>
    </r>
    <r>
      <rPr>
        <sz val="7"/>
        <rFont val="Calibri"/>
        <family val="2"/>
      </rPr>
      <t>comerciais</t>
    </r>
  </si>
  <si>
    <r>
      <rPr>
        <sz val="7"/>
        <rFont val="Calibri"/>
        <family val="2"/>
      </rPr>
      <t>% BLC 03 executadas em relação ao total do projeto</t>
    </r>
  </si>
  <si>
    <r>
      <rPr>
        <sz val="7"/>
        <rFont val="Calibri"/>
        <family val="2"/>
      </rPr>
      <t>4.4.4</t>
    </r>
  </si>
  <si>
    <r>
      <rPr>
        <sz val="7"/>
        <rFont val="Calibri"/>
        <family val="2"/>
      </rPr>
      <t xml:space="preserve">Boca de lobo simples - grelha de concreto - BLSG 01 - areia e brita
</t>
    </r>
    <r>
      <rPr>
        <sz val="7"/>
        <rFont val="Calibri"/>
        <family val="2"/>
      </rPr>
      <t>comerciais</t>
    </r>
  </si>
  <si>
    <r>
      <rPr>
        <sz val="7"/>
        <rFont val="Calibri"/>
        <family val="2"/>
      </rPr>
      <t>% BLSG 01 executadas em relação ao total do projeto</t>
    </r>
  </si>
  <si>
    <r>
      <rPr>
        <sz val="7"/>
        <rFont val="Calibri"/>
        <family val="2"/>
      </rPr>
      <t>4.4.5</t>
    </r>
  </si>
  <si>
    <r>
      <rPr>
        <sz val="7"/>
        <rFont val="Calibri"/>
        <family val="2"/>
      </rPr>
      <t xml:space="preserve">Boca de lobo simples - grelha de concreto - BLSG 02 - areia e brita
</t>
    </r>
    <r>
      <rPr>
        <sz val="7"/>
        <rFont val="Calibri"/>
        <family val="2"/>
      </rPr>
      <t>comerciais</t>
    </r>
  </si>
  <si>
    <r>
      <rPr>
        <sz val="7"/>
        <rFont val="Calibri"/>
        <family val="2"/>
      </rPr>
      <t>% BLSG 02 executadas em relação ao total do projeto</t>
    </r>
  </si>
  <si>
    <r>
      <rPr>
        <sz val="7"/>
        <rFont val="Calibri"/>
        <family val="2"/>
      </rPr>
      <t>4.5</t>
    </r>
  </si>
  <si>
    <r>
      <rPr>
        <sz val="7"/>
        <rFont val="Calibri"/>
        <family val="2"/>
      </rPr>
      <t>REDES</t>
    </r>
  </si>
  <si>
    <r>
      <rPr>
        <sz val="7"/>
        <rFont val="Calibri"/>
        <family val="2"/>
      </rPr>
      <t>4.5.1</t>
    </r>
  </si>
  <si>
    <r>
      <rPr>
        <sz val="7"/>
        <rFont val="Calibri"/>
        <family val="2"/>
      </rPr>
      <t>Tubo PEAD para drenagem - D = 300 mm - fornecimento e instalação</t>
    </r>
  </si>
  <si>
    <r>
      <rPr>
        <sz val="7"/>
        <rFont val="Calibri"/>
        <family val="2"/>
      </rPr>
      <t>% comprimento de tubo PEAD d=300mm assentados</t>
    </r>
  </si>
  <si>
    <r>
      <rPr>
        <sz val="7"/>
        <rFont val="Calibri"/>
        <family val="2"/>
      </rPr>
      <t>4.5.2</t>
    </r>
  </si>
  <si>
    <r>
      <rPr>
        <sz val="7"/>
        <rFont val="Calibri"/>
        <family val="2"/>
      </rPr>
      <t>Tubo PEAD para drenagem - D = 400 mm - fornecimento e instalação</t>
    </r>
  </si>
  <si>
    <r>
      <rPr>
        <sz val="7"/>
        <rFont val="Calibri"/>
        <family val="2"/>
      </rPr>
      <t>% comprimento de tubo PEAD d=400mm assentados</t>
    </r>
  </si>
  <si>
    <r>
      <rPr>
        <sz val="7"/>
        <rFont val="Calibri"/>
        <family val="2"/>
      </rPr>
      <t>4.5.3</t>
    </r>
  </si>
  <si>
    <r>
      <rPr>
        <sz val="7"/>
        <rFont val="Calibri"/>
        <family val="2"/>
      </rPr>
      <t>Tubo PEAD para drenagem - D = 600 mm - fornecimento e instalação</t>
    </r>
  </si>
  <si>
    <r>
      <rPr>
        <sz val="7"/>
        <rFont val="Calibri"/>
        <family val="2"/>
      </rPr>
      <t>% comprimento de tubo PEAD d=600mm assentados</t>
    </r>
  </si>
  <si>
    <r>
      <rPr>
        <sz val="7"/>
        <rFont val="Calibri"/>
        <family val="2"/>
      </rPr>
      <t>4.5.4</t>
    </r>
  </si>
  <si>
    <r>
      <rPr>
        <sz val="7"/>
        <rFont val="Calibri"/>
        <family val="2"/>
      </rPr>
      <t>Tubo PEAD para drenagem - D = 800 mm - fornecimento e instalação</t>
    </r>
  </si>
  <si>
    <r>
      <rPr>
        <sz val="7"/>
        <rFont val="Calibri"/>
        <family val="2"/>
      </rPr>
      <t>% comprimento de tubo PEAD d=800mm assentados</t>
    </r>
  </si>
  <si>
    <r>
      <rPr>
        <sz val="7"/>
        <rFont val="Calibri"/>
        <family val="2"/>
      </rPr>
      <t>4.5.5</t>
    </r>
  </si>
  <si>
    <r>
      <rPr>
        <sz val="7"/>
        <rFont val="Calibri"/>
        <family val="2"/>
      </rPr>
      <t>Tubo PEAD para drenagem - D = 1.000 mm - fornecimento e instalação</t>
    </r>
  </si>
  <si>
    <r>
      <rPr>
        <sz val="7"/>
        <rFont val="Calibri"/>
        <family val="2"/>
      </rPr>
      <t>% comprimento de tubo PEAD d=1000mm assentados</t>
    </r>
  </si>
  <si>
    <r>
      <rPr>
        <sz val="7"/>
        <rFont val="Calibri"/>
        <family val="2"/>
      </rPr>
      <t>4.5.6</t>
    </r>
  </si>
  <si>
    <r>
      <rPr>
        <sz val="7"/>
        <rFont val="Calibri"/>
        <family val="2"/>
      </rPr>
      <t>Tubo PEAD para drenagem - D = 1.200 mm - fornecimento e instalação</t>
    </r>
  </si>
  <si>
    <r>
      <rPr>
        <sz val="7"/>
        <rFont val="Calibri"/>
        <family val="2"/>
      </rPr>
      <t>% comprimento de tubo PEAD d=1200mm assentados</t>
    </r>
  </si>
  <si>
    <r>
      <rPr>
        <sz val="7"/>
        <rFont val="Calibri"/>
        <family val="2"/>
      </rPr>
      <t>4.5.7</t>
    </r>
  </si>
  <si>
    <r>
      <rPr>
        <sz val="7"/>
        <rFont val="Calibri"/>
        <family val="2"/>
      </rPr>
      <t>Tubo PEAD para drenagem - D = 1.500 mm - fornecimento e instalação</t>
    </r>
  </si>
  <si>
    <r>
      <rPr>
        <sz val="7"/>
        <rFont val="Calibri"/>
        <family val="2"/>
      </rPr>
      <t>% comprimento de tubo PEAD d=1500mm assentados</t>
    </r>
  </si>
  <si>
    <r>
      <rPr>
        <sz val="7"/>
        <rFont val="Calibri"/>
        <family val="2"/>
      </rPr>
      <t>4.5.8</t>
    </r>
  </si>
  <si>
    <r>
      <rPr>
        <sz val="7"/>
        <rFont val="Calibri"/>
        <family val="2"/>
      </rPr>
      <t>Escoramento contínuo de valas com tábuas de 2,5 x 30 cm e longarinas de 6 x 16 cm - estroncas a cada metro não incluídas - profundidade de até 4 m - madeira com utilização de 3 vezes - confecção, instalação e retirada</t>
    </r>
  </si>
  <si>
    <r>
      <rPr>
        <sz val="7"/>
        <rFont val="Calibri"/>
        <family val="2"/>
      </rPr>
      <t>% comprimento de tubo PEAD assentados (total de todos os diâmetros)</t>
    </r>
  </si>
  <si>
    <r>
      <rPr>
        <sz val="7"/>
        <rFont val="Calibri"/>
        <family val="2"/>
      </rPr>
      <t>4.5.9</t>
    </r>
  </si>
  <si>
    <r>
      <rPr>
        <sz val="7"/>
        <rFont val="Calibri"/>
        <family val="2"/>
      </rPr>
      <t>Estroncas para valas com D = 15 cm - madeira com utilização de 3 vezes</t>
    </r>
  </si>
  <si>
    <r>
      <rPr>
        <sz val="7"/>
        <rFont val="Calibri"/>
        <family val="2"/>
      </rPr>
      <t>SUPERESTRUTURA PARA VIA FÉRREA</t>
    </r>
  </si>
  <si>
    <r>
      <rPr>
        <sz val="7"/>
        <rFont val="Calibri"/>
        <family val="2"/>
      </rPr>
      <t>5.1</t>
    </r>
  </si>
  <si>
    <r>
      <rPr>
        <sz val="7"/>
        <rFont val="Calibri"/>
        <family val="2"/>
      </rPr>
      <t>AMV</t>
    </r>
  </si>
  <si>
    <r>
      <rPr>
        <sz val="7"/>
        <rFont val="Calibri"/>
        <family val="2"/>
      </rPr>
      <t>80% fornecimento dos materiais dos AMVs (proporcional à quantidade entregue)</t>
    </r>
  </si>
  <si>
    <r>
      <rPr>
        <sz val="7"/>
        <rFont val="Calibri"/>
        <family val="2"/>
      </rPr>
      <t>20% conforme número de AMVs concluídos em relação ao total de AMVs de projeto</t>
    </r>
  </si>
  <si>
    <r>
      <rPr>
        <sz val="7"/>
        <rFont val="Calibri"/>
        <family val="2"/>
      </rPr>
      <t>5.2</t>
    </r>
  </si>
  <si>
    <r>
      <rPr>
        <sz val="7"/>
        <rFont val="Calibri"/>
        <family val="2"/>
      </rPr>
      <t>MONTAGEM E ASSENTAMENTO DE GRADE</t>
    </r>
  </si>
  <si>
    <r>
      <rPr>
        <sz val="7"/>
        <rFont val="Calibri"/>
        <family val="2"/>
      </rPr>
      <t>80% fornecimento dos trilhos, dormentes e acessórios (proporcional ao trecho entregue)</t>
    </r>
  </si>
  <si>
    <r>
      <rPr>
        <sz val="7"/>
        <rFont val="Calibri"/>
        <family val="2"/>
      </rPr>
      <t>20% conforme comprimento de grade de linha férrea executada em relação ao total de projeto</t>
    </r>
  </si>
  <si>
    <r>
      <rPr>
        <sz val="7"/>
        <rFont val="Calibri"/>
        <family val="2"/>
      </rPr>
      <t xml:space="preserve">Obras Ferroviárias DNIT - Super estrutura de
</t>
    </r>
    <r>
      <rPr>
        <sz val="7"/>
        <rFont val="Calibri"/>
        <family val="2"/>
      </rPr>
      <t>via permanente (c/ fornecimento de material)</t>
    </r>
  </si>
  <si>
    <r>
      <rPr>
        <sz val="7"/>
        <rFont val="Calibri"/>
        <family val="2"/>
      </rPr>
      <t>5.3</t>
    </r>
  </si>
  <si>
    <r>
      <rPr>
        <sz val="7"/>
        <rFont val="Calibri"/>
        <family val="2"/>
      </rPr>
      <t>EXECUÇÃO DE LASTRO</t>
    </r>
  </si>
  <si>
    <r>
      <rPr>
        <sz val="7"/>
        <rFont val="Calibri"/>
        <family val="2"/>
      </rPr>
      <t>% comprimento de lastro ferroviário executado em relação ao comprimento total de projeto</t>
    </r>
  </si>
  <si>
    <r>
      <rPr>
        <sz val="7"/>
        <rFont val="Calibri"/>
        <family val="2"/>
      </rPr>
      <t>5.4</t>
    </r>
  </si>
  <si>
    <r>
      <rPr>
        <sz val="7"/>
        <rFont val="Calibri"/>
        <family val="2"/>
      </rPr>
      <t>IMPRIMAÇÃO DO SUB-LASTRO</t>
    </r>
  </si>
  <si>
    <r>
      <rPr>
        <sz val="7"/>
        <rFont val="Calibri"/>
        <family val="2"/>
      </rPr>
      <t>% comprimento executado em relação ao comprimento total de projeto</t>
    </r>
  </si>
  <si>
    <r>
      <rPr>
        <sz val="7"/>
        <rFont val="Calibri"/>
        <family val="2"/>
      </rPr>
      <t>PAVIMENTAÇÃO RODOVIÁRIA</t>
    </r>
  </si>
  <si>
    <r>
      <rPr>
        <sz val="7"/>
        <rFont val="Calibri"/>
        <family val="2"/>
      </rPr>
      <t>6.1</t>
    </r>
  </si>
  <si>
    <r>
      <rPr>
        <sz val="7"/>
        <rFont val="Calibri"/>
        <family val="2"/>
      </rPr>
      <t>PAVIMENTO DE CONCRETO</t>
    </r>
  </si>
  <si>
    <r>
      <rPr>
        <sz val="7"/>
        <rFont val="Calibri"/>
        <family val="2"/>
      </rPr>
      <t>6.1.1</t>
    </r>
  </si>
  <si>
    <r>
      <rPr>
        <sz val="7"/>
        <rFont val="Calibri"/>
        <family val="2"/>
      </rPr>
      <t xml:space="preserve">Aplicação de geotêxtil não-tecido agulhado com resistência à tração
</t>
    </r>
    <r>
      <rPr>
        <sz val="7"/>
        <rFont val="Calibri"/>
        <family val="2"/>
      </rPr>
      <t>longitudinal de 14 kN/m</t>
    </r>
  </si>
  <si>
    <r>
      <rPr>
        <sz val="7"/>
        <rFont val="Calibri"/>
        <family val="2"/>
      </rPr>
      <t>% área de sub-base (</t>
    </r>
    <r>
      <rPr>
        <u/>
        <sz val="7"/>
        <rFont val="Calibri"/>
        <family val="2"/>
      </rPr>
      <t>geotêxtil e macadame seco</t>
    </r>
    <r>
      <rPr>
        <sz val="7"/>
        <rFont val="Calibri"/>
        <family val="2"/>
      </rPr>
      <t>) concluída em relação ao total de projeto</t>
    </r>
  </si>
  <si>
    <r>
      <rPr>
        <sz val="7"/>
        <rFont val="Calibri"/>
        <family val="2"/>
      </rPr>
      <t>Obras Rodoviárias DNIT - Pavimentação</t>
    </r>
  </si>
  <si>
    <r>
      <rPr>
        <sz val="7"/>
        <rFont val="Calibri"/>
        <family val="2"/>
      </rPr>
      <t>6.1.2</t>
    </r>
  </si>
  <si>
    <r>
      <rPr>
        <sz val="7"/>
        <rFont val="Calibri"/>
        <family val="2"/>
      </rPr>
      <t>Base ou sub-base de macadame seco com brita comercial</t>
    </r>
  </si>
  <si>
    <r>
      <rPr>
        <sz val="7"/>
        <rFont val="Calibri"/>
        <family val="2"/>
      </rPr>
      <t>6.1.3</t>
    </r>
  </si>
  <si>
    <r>
      <rPr>
        <sz val="7"/>
        <rFont val="Calibri"/>
        <family val="2"/>
      </rPr>
      <t>Sub-base de concreto compactado com rolo - brita comercial</t>
    </r>
  </si>
  <si>
    <r>
      <rPr>
        <sz val="7"/>
        <rFont val="Calibri"/>
        <family val="2"/>
      </rPr>
      <t xml:space="preserve">% área de sub base </t>
    </r>
    <r>
      <rPr>
        <u/>
        <sz val="7"/>
        <rFont val="Calibri"/>
        <family val="2"/>
      </rPr>
      <t>CCR </t>
    </r>
    <r>
      <rPr>
        <sz val="7"/>
        <rFont val="Calibri"/>
        <family val="2"/>
      </rPr>
      <t>concluída em relação ao total de projeto</t>
    </r>
  </si>
  <si>
    <r>
      <rPr>
        <sz val="7"/>
        <rFont val="Calibri"/>
        <family val="2"/>
      </rPr>
      <t>6.1.4</t>
    </r>
  </si>
  <si>
    <r>
      <rPr>
        <sz val="7"/>
        <rFont val="Calibri"/>
        <family val="2"/>
      </rPr>
      <t>Imprimação com emulsão asfáltica</t>
    </r>
  </si>
  <si>
    <r>
      <rPr>
        <sz val="7"/>
        <rFont val="Calibri"/>
        <family val="2"/>
      </rPr>
      <t xml:space="preserve">% área de sub base </t>
    </r>
    <r>
      <rPr>
        <u/>
        <sz val="7"/>
        <rFont val="Calibri"/>
        <family val="2"/>
      </rPr>
      <t>imprimação </t>
    </r>
    <r>
      <rPr>
        <sz val="7"/>
        <rFont val="Calibri"/>
        <family val="2"/>
      </rPr>
      <t>concluída em relação ao total de projeto</t>
    </r>
  </si>
  <si>
    <r>
      <rPr>
        <sz val="7"/>
        <rFont val="Calibri"/>
        <family val="2"/>
      </rPr>
      <t xml:space="preserve">Obras Rodoviárias DNIT - Emulsão Asfáltica
</t>
    </r>
    <r>
      <rPr>
        <sz val="7"/>
        <rFont val="Calibri"/>
        <family val="2"/>
      </rPr>
      <t>de Imprimação</t>
    </r>
  </si>
  <si>
    <r>
      <rPr>
        <sz val="7"/>
        <rFont val="Calibri"/>
        <family val="2"/>
      </rPr>
      <t>6.1.5</t>
    </r>
  </si>
  <si>
    <r>
      <rPr>
        <sz val="7"/>
        <rFont val="Calibri"/>
        <family val="2"/>
      </rPr>
      <t>Emulsão asfáltica para imprimação</t>
    </r>
  </si>
  <si>
    <r>
      <rPr>
        <sz val="7"/>
        <rFont val="Calibri"/>
        <family val="2"/>
      </rPr>
      <t>6.1.6</t>
    </r>
  </si>
  <si>
    <r>
      <rPr>
        <sz val="7"/>
        <rFont val="Calibri"/>
        <family val="2"/>
      </rPr>
      <t>Armação em aço CA-25 - fornecimento, preparo e colocação</t>
    </r>
  </si>
  <si>
    <r>
      <rPr>
        <sz val="7"/>
        <rFont val="Calibri"/>
        <family val="2"/>
      </rPr>
      <t>% área de pavimento executado em relação ao total de projeto</t>
    </r>
  </si>
  <si>
    <r>
      <rPr>
        <sz val="7"/>
        <rFont val="Calibri"/>
        <family val="2"/>
      </rPr>
      <t>Obras Rodoviárias DNIT - Pavimentos Concreto Cimento Portland</t>
    </r>
  </si>
  <si>
    <r>
      <rPr>
        <sz val="7"/>
        <rFont val="Calibri"/>
        <family val="2"/>
      </rPr>
      <t>6.1.7</t>
    </r>
  </si>
  <si>
    <r>
      <rPr>
        <sz val="7"/>
        <rFont val="Calibri"/>
        <family val="2"/>
      </rPr>
      <t>Pavimento de concreto com fôrmas deslizantes - areia e brita comerciais</t>
    </r>
  </si>
  <si>
    <r>
      <rPr>
        <sz val="7"/>
        <rFont val="Calibri"/>
        <family val="2"/>
      </rPr>
      <t>6.1.8</t>
    </r>
  </si>
  <si>
    <r>
      <rPr>
        <sz val="7"/>
        <rFont val="Calibri"/>
        <family val="2"/>
      </rPr>
      <t xml:space="preserve">Serragem de juntas em pavimento de concreto, limpeza e enchimento com
</t>
    </r>
    <r>
      <rPr>
        <sz val="7"/>
        <rFont val="Calibri"/>
        <family val="2"/>
      </rPr>
      <t>selante a frio</t>
    </r>
  </si>
  <si>
    <r>
      <rPr>
        <sz val="7"/>
        <rFont val="Calibri"/>
        <family val="2"/>
      </rPr>
      <t>% área de pavimento (</t>
    </r>
    <r>
      <rPr>
        <u/>
        <sz val="7"/>
        <rFont val="Calibri"/>
        <family val="2"/>
      </rPr>
      <t>selagem de juntas</t>
    </r>
    <r>
      <rPr>
        <sz val="7"/>
        <rFont val="Calibri"/>
        <family val="2"/>
      </rPr>
      <t>) executado em relação ao total de projeto</t>
    </r>
  </si>
  <si>
    <r>
      <rPr>
        <sz val="7"/>
        <rFont val="Calibri"/>
        <family val="2"/>
      </rPr>
      <t xml:space="preserve">Obras Rodoviárias DNIT - Pavimentos
</t>
    </r>
    <r>
      <rPr>
        <sz val="7"/>
        <rFont val="Calibri"/>
        <family val="2"/>
      </rPr>
      <t>Concreto Cimento Portland</t>
    </r>
  </si>
  <si>
    <r>
      <rPr>
        <sz val="7"/>
        <rFont val="Calibri"/>
        <family val="2"/>
      </rPr>
      <t>SINALIZAÇÃO</t>
    </r>
  </si>
  <si>
    <r>
      <rPr>
        <sz val="7"/>
        <rFont val="Calibri"/>
        <family val="2"/>
      </rPr>
      <t>7.1</t>
    </r>
  </si>
  <si>
    <r>
      <rPr>
        <sz val="7"/>
        <rFont val="Calibri"/>
        <family val="2"/>
      </rPr>
      <t>SINALIZAÇÃO VERTICAL</t>
    </r>
  </si>
  <si>
    <r>
      <rPr>
        <sz val="7"/>
        <rFont val="Calibri"/>
        <family val="2"/>
      </rPr>
      <t>100% após conclusão da sinalização vertical definitiva (divisível em eixos viários)</t>
    </r>
  </si>
  <si>
    <r>
      <rPr>
        <sz val="7"/>
        <rFont val="Calibri"/>
        <family val="2"/>
      </rPr>
      <t xml:space="preserve">Obras Rodoviárias DNIT - Sinalização
</t>
    </r>
    <r>
      <rPr>
        <sz val="7"/>
        <rFont val="Calibri"/>
        <family val="2"/>
      </rPr>
      <t>Vertical</t>
    </r>
  </si>
  <si>
    <r>
      <rPr>
        <sz val="7"/>
        <rFont val="Calibri"/>
        <family val="2"/>
      </rPr>
      <t>7.2</t>
    </r>
  </si>
  <si>
    <r>
      <rPr>
        <sz val="7"/>
        <rFont val="Calibri"/>
        <family val="2"/>
      </rPr>
      <t>SINALIZAÇÃO HORIZONTAL</t>
    </r>
  </si>
  <si>
    <r>
      <rPr>
        <sz val="7"/>
        <rFont val="Calibri"/>
        <family val="2"/>
      </rPr>
      <t>100% após conclusão da sinalização horizontal definitiva (divisível em eixos viários)</t>
    </r>
  </si>
  <si>
    <r>
      <rPr>
        <sz val="7"/>
        <rFont val="Calibri"/>
        <family val="2"/>
      </rPr>
      <t xml:space="preserve">Obras Rodoviárias DNIT - Sinalização
</t>
    </r>
    <r>
      <rPr>
        <sz val="7"/>
        <rFont val="Calibri"/>
        <family val="2"/>
      </rPr>
      <t>Horizontal</t>
    </r>
  </si>
  <si>
    <r>
      <rPr>
        <sz val="7"/>
        <rFont val="Calibri"/>
        <family val="2"/>
      </rPr>
      <t>OBRAS COMPLEMENTARES</t>
    </r>
  </si>
  <si>
    <r>
      <rPr>
        <sz val="7"/>
        <rFont val="Calibri"/>
        <family val="2"/>
      </rPr>
      <t>8.1</t>
    </r>
  </si>
  <si>
    <r>
      <rPr>
        <sz val="7"/>
        <rFont val="Calibri"/>
        <family val="2"/>
      </rPr>
      <t>REVESTIMENTO VEGETAL</t>
    </r>
  </si>
  <si>
    <r>
      <rPr>
        <sz val="7"/>
        <rFont val="Calibri"/>
        <family val="2"/>
      </rPr>
      <t>8.1.1</t>
    </r>
  </si>
  <si>
    <r>
      <rPr>
        <sz val="7"/>
        <rFont val="Calibri"/>
        <family val="2"/>
      </rPr>
      <t>Plantio de grama comercial em placas</t>
    </r>
  </si>
  <si>
    <r>
      <rPr>
        <sz val="7"/>
        <rFont val="Calibri"/>
        <family val="2"/>
      </rPr>
      <t>100% após conclusão do plantio de grama em placas</t>
    </r>
  </si>
  <si>
    <r>
      <rPr>
        <sz val="7"/>
        <rFont val="Calibri"/>
        <family val="2"/>
      </rPr>
      <t xml:space="preserve">Obras Rodoviárias DNIT - Obras
</t>
    </r>
    <r>
      <rPr>
        <sz val="7"/>
        <rFont val="Calibri"/>
        <family val="2"/>
      </rPr>
      <t>Complementares e Meio Ambiente</t>
    </r>
  </si>
  <si>
    <r>
      <rPr>
        <sz val="7"/>
        <rFont val="Calibri"/>
        <family val="2"/>
      </rPr>
      <t>8.1.2</t>
    </r>
  </si>
  <si>
    <r>
      <rPr>
        <sz val="7"/>
        <rFont val="Calibri"/>
        <family val="2"/>
      </rPr>
      <t>Revestimento vegetal com grama em mudas em superfícies inclinadas</t>
    </r>
  </si>
  <si>
    <r>
      <rPr>
        <sz val="7"/>
        <rFont val="Calibri"/>
        <family val="2"/>
      </rPr>
      <t>100% após conclusão do plantio de grama em mudas</t>
    </r>
  </si>
  <si>
    <r>
      <rPr>
        <sz val="7"/>
        <rFont val="Calibri"/>
        <family val="2"/>
      </rPr>
      <t>8.1.3</t>
    </r>
  </si>
  <si>
    <r>
      <rPr>
        <sz val="7"/>
        <rFont val="Calibri"/>
        <family val="2"/>
      </rPr>
      <t xml:space="preserve">Plantio de muda de árvore ornamental com altura até 1,00 m em cova de
</t>
    </r>
    <r>
      <rPr>
        <sz val="7"/>
        <rFont val="Calibri"/>
        <family val="2"/>
      </rPr>
      <t>0,60 x 0,60 x 0,60 m</t>
    </r>
  </si>
  <si>
    <r>
      <rPr>
        <sz val="7"/>
        <rFont val="Calibri"/>
        <family val="2"/>
      </rPr>
      <t>100% após conclusão do plantio das árvores ornamentais/paisagismo</t>
    </r>
  </si>
  <si>
    <r>
      <rPr>
        <sz val="7"/>
        <rFont val="Calibri"/>
        <family val="2"/>
      </rPr>
      <t>8.2</t>
    </r>
  </si>
  <si>
    <r>
      <rPr>
        <sz val="7"/>
        <rFont val="Calibri"/>
        <family val="2"/>
      </rPr>
      <t>VEDAÇÃO</t>
    </r>
  </si>
  <si>
    <r>
      <rPr>
        <sz val="7"/>
        <rFont val="Calibri"/>
        <family val="2"/>
      </rPr>
      <t>8.2.1</t>
    </r>
  </si>
  <si>
    <r>
      <rPr>
        <sz val="7"/>
        <rFont val="Calibri"/>
        <family val="2"/>
      </rPr>
      <t xml:space="preserve">Cerca em painel de Nylofor 3D, inclusive postes, acessórios para fixação e
</t>
    </r>
    <r>
      <rPr>
        <sz val="7"/>
        <rFont val="Calibri"/>
        <family val="2"/>
      </rPr>
      <t>portões</t>
    </r>
  </si>
  <si>
    <r>
      <rPr>
        <sz val="7"/>
        <rFont val="Calibri"/>
        <family val="2"/>
      </rPr>
      <t>100% após instalação dos cercamentos (divisível conforme proporção executada)</t>
    </r>
  </si>
  <si>
    <r>
      <rPr>
        <sz val="7"/>
        <rFont val="Calibri"/>
        <family val="2"/>
      </rPr>
      <t>8.2.2</t>
    </r>
  </si>
  <si>
    <r>
      <rPr>
        <sz val="7"/>
        <rFont val="Calibri"/>
        <family val="2"/>
      </rPr>
      <t>Muro em alvenaria de blocos de concreto com espessura de 0,20 m h=1,0m</t>
    </r>
  </si>
  <si>
    <r>
      <rPr>
        <sz val="7"/>
        <rFont val="Calibri"/>
        <family val="2"/>
      </rPr>
      <t>100% após conclusão da adequação do muro de divisa Centro Sul</t>
    </r>
  </si>
  <si>
    <r>
      <rPr>
        <sz val="7"/>
        <rFont val="Calibri"/>
        <family val="2"/>
      </rPr>
      <t>8.3</t>
    </r>
  </si>
  <si>
    <r>
      <rPr>
        <sz val="7"/>
        <rFont val="Calibri"/>
        <family val="2"/>
      </rPr>
      <t>CALÇADA / PÁTIO</t>
    </r>
  </si>
  <si>
    <r>
      <rPr>
        <sz val="7"/>
        <rFont val="Calibri"/>
        <family val="2"/>
      </rPr>
      <t>8.3.1</t>
    </r>
  </si>
  <si>
    <r>
      <rPr>
        <sz val="7"/>
        <rFont val="Calibri"/>
        <family val="2"/>
      </rPr>
      <t xml:space="preserve">Calçada de concreto fck=20 MPa, 12 cm de concreto e tela soldada Q-196,
</t>
    </r>
    <r>
      <rPr>
        <sz val="7"/>
        <rFont val="Calibri"/>
        <family val="2"/>
      </rPr>
      <t>inclindo ladrilho hidráulico</t>
    </r>
  </si>
  <si>
    <r>
      <rPr>
        <sz val="7"/>
        <rFont val="Calibri"/>
        <family val="2"/>
      </rPr>
      <t>% área de calçada de concreto concluída em relação ao total de projeto</t>
    </r>
  </si>
  <si>
    <r>
      <rPr>
        <sz val="7"/>
        <rFont val="Calibri"/>
        <family val="2"/>
      </rPr>
      <t>8.3.2</t>
    </r>
  </si>
  <si>
    <r>
      <rPr>
        <sz val="7"/>
        <rFont val="Calibri"/>
        <family val="2"/>
      </rPr>
      <t xml:space="preserve">Execução de pavimento em piso intertravado, com bloco Paver de 20 x 10
</t>
    </r>
    <r>
      <rPr>
        <sz val="7"/>
        <rFont val="Calibri"/>
        <family val="2"/>
      </rPr>
      <t>cm, espessura de 8 cm</t>
    </r>
  </si>
  <si>
    <r>
      <rPr>
        <sz val="7"/>
        <rFont val="Calibri"/>
        <family val="2"/>
      </rPr>
      <t>% área de calçada em paver concluída em relação ao total de projeto</t>
    </r>
  </si>
  <si>
    <r>
      <rPr>
        <sz val="7"/>
        <rFont val="Calibri"/>
        <family val="2"/>
      </rPr>
      <t>8.3.3</t>
    </r>
  </si>
  <si>
    <r>
      <rPr>
        <sz val="7"/>
        <rFont val="Calibri"/>
        <family val="2"/>
      </rPr>
      <t>Lastro de brita comercial - espalhamento mecânico</t>
    </r>
  </si>
  <si>
    <r>
      <rPr>
        <sz val="7"/>
        <rFont val="Calibri"/>
        <family val="2"/>
      </rPr>
      <t>% revestimento em brita do Pátio Ferroviário em relação ao total de projeto</t>
    </r>
  </si>
  <si>
    <r>
      <rPr>
        <sz val="7"/>
        <rFont val="Calibri"/>
        <family val="2"/>
      </rPr>
      <t>8.4</t>
    </r>
  </si>
  <si>
    <r>
      <rPr>
        <sz val="7"/>
        <rFont val="Calibri"/>
        <family val="2"/>
      </rPr>
      <t>PASSAGEM EM NIVEL</t>
    </r>
  </si>
  <si>
    <r>
      <rPr>
        <sz val="7"/>
        <rFont val="Calibri"/>
        <family val="2"/>
      </rPr>
      <t>50% cada uma das PNs previstas no projeto</t>
    </r>
  </si>
  <si>
    <r>
      <rPr>
        <sz val="7"/>
        <rFont val="Calibri"/>
        <family val="2"/>
      </rPr>
      <t>ELÉTRICA</t>
    </r>
  </si>
  <si>
    <r>
      <rPr>
        <sz val="7"/>
        <rFont val="Calibri"/>
        <family val="2"/>
      </rPr>
      <t>9.1</t>
    </r>
  </si>
  <si>
    <r>
      <rPr>
        <sz val="7"/>
        <rFont val="Calibri"/>
        <family val="2"/>
      </rPr>
      <t>ILUMINAÇÃO PÚBLICA</t>
    </r>
  </si>
  <si>
    <r>
      <rPr>
        <sz val="7"/>
        <rFont val="Calibri"/>
        <family val="2"/>
      </rPr>
      <t>100% após conclusão da iluminação pública (divisível em circuitos/eixos viários)</t>
    </r>
  </si>
  <si>
    <r>
      <rPr>
        <sz val="7"/>
        <rFont val="Calibri"/>
        <family val="2"/>
      </rPr>
      <t>9.2</t>
    </r>
  </si>
  <si>
    <r>
      <rPr>
        <sz val="7"/>
        <rFont val="Calibri"/>
        <family val="2"/>
      </rPr>
      <t>AJUSTE DE REDE - MÉDIA TENSÃO</t>
    </r>
  </si>
  <si>
    <r>
      <rPr>
        <sz val="7"/>
        <rFont val="Calibri"/>
        <family val="2"/>
      </rPr>
      <t>100% após conclusão da relocação da rede de Média Tensão (energização)</t>
    </r>
  </si>
  <si>
    <t>PRÓPRIO:</t>
  </si>
  <si>
    <t>DATA:</t>
  </si>
  <si>
    <t>MUNICÍPIO:</t>
  </si>
  <si>
    <t>TIPO OBRA:</t>
  </si>
  <si>
    <t>PROTOCOLO:</t>
  </si>
  <si>
    <t>PRAZO EXECUÇÃO</t>
  </si>
  <si>
    <t>BDI</t>
  </si>
  <si>
    <t>SERVIÇOS</t>
  </si>
  <si>
    <t>% NO PERIODO</t>
  </si>
  <si>
    <t>VALOR</t>
  </si>
  <si>
    <t>ITEM</t>
  </si>
  <si>
    <t>ÍNDICE</t>
  </si>
  <si>
    <t>SERVIÇO</t>
  </si>
  <si>
    <t>PLANILHA</t>
  </si>
  <si>
    <t>C/ BDI</t>
  </si>
  <si>
    <t>S/ BDI</t>
  </si>
  <si>
    <t>PROJETO EXECUTIVO</t>
  </si>
  <si>
    <t>VALOR DA PARCELA DETERMINADA COM BASE NO PREÇO MÁXIMO</t>
  </si>
  <si>
    <t>VALOR PROPOSTO</t>
  </si>
  <si>
    <t xml:space="preserve"> DESCONTO PROPOSTO  /  VALOR DAS PARCELAS</t>
  </si>
  <si>
    <t>TOTAL ACUMULADO COM O DESCONTO PROPOSTO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</si>
</sst>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00"/>
    <numFmt numFmtId="166" formatCode="#,##0.00_);[Red]\-#,##0.00;"/>
    <numFmt numFmtId="167" formatCode="dd/mm/yy"/>
    <numFmt numFmtId="168" formatCode="##&quot;.&quot;###&quot;.&quot;###&quot;-&quot;#"/>
    <numFmt numFmtId="169" formatCode="#\ &quot;DIAS&quot;"/>
    <numFmt numFmtId="170" formatCode="0.0000%"/>
    <numFmt numFmtId="171" formatCode="#,##0.00_);[Red]\-#,##0.0;"/>
  </numFmts>
  <fonts count="2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7"/>
      <name val="Calibri"/>
      <family val="2"/>
    </font>
    <font>
      <sz val="7"/>
      <color rgb="FF000000"/>
      <name val="Calibri"/>
      <family val="2"/>
    </font>
    <font>
      <u/>
      <sz val="7"/>
      <name val="Calibri"/>
      <family val="2"/>
    </font>
    <font>
      <i/>
      <sz val="7"/>
      <name val="Calibri"/>
      <family val="2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b/>
      <sz val="12"/>
      <color indexed="10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0"/>
      <name val="Arial"/>
      <family val="2"/>
    </font>
    <font>
      <sz val="6"/>
      <name val="Calibri"/>
      <family val="2"/>
    </font>
    <font>
      <b/>
      <sz val="6"/>
      <name val="Calibri"/>
      <family val="2"/>
    </font>
    <font>
      <b/>
      <sz val="7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sz val="24"/>
      <color indexed="10"/>
      <name val="Calibri"/>
      <family val="2"/>
    </font>
    <font>
      <b/>
      <sz val="18"/>
      <name val="Calibri"/>
      <family val="2"/>
    </font>
    <font>
      <sz val="9"/>
      <color indexed="81"/>
      <name val="Segoe UI"/>
      <family val="2"/>
    </font>
    <font>
      <sz val="8"/>
      <color rgb="FF000000"/>
      <name val="Times New Roman"/>
      <family val="1"/>
    </font>
    <font>
      <b/>
      <sz val="8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8DB4E1"/>
      </patternFill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9" fontId="14" fillId="0" borderId="0" applyFill="0" applyBorder="0" applyAlignment="0" applyProtection="0"/>
    <xf numFmtId="43" fontId="14" fillId="0" borderId="0" applyFill="0" applyBorder="0" applyAlignment="0" applyProtection="0"/>
    <xf numFmtId="44" fontId="20" fillId="0" borderId="0" applyFill="0" applyBorder="0" applyAlignment="0" applyProtection="0"/>
  </cellStyleXfs>
  <cellXfs count="203">
    <xf numFmtId="0" fontId="0" fillId="0" borderId="0" xfId="0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left" vertical="top" indent="1" shrinkToFit="1"/>
    </xf>
    <xf numFmtId="4" fontId="3" fillId="0" borderId="5" xfId="0" applyNumberFormat="1" applyFont="1" applyBorder="1" applyAlignment="1">
      <alignment horizontal="right" vertical="top" shrinkToFit="1"/>
    </xf>
    <xf numFmtId="0" fontId="2" fillId="3" borderId="3" xfId="0" applyFont="1" applyFill="1" applyBorder="1" applyAlignment="1">
      <alignment horizontal="center" vertical="top" wrapText="1"/>
    </xf>
    <xf numFmtId="1" fontId="3" fillId="4" borderId="3" xfId="0" applyNumberFormat="1" applyFont="1" applyFill="1" applyBorder="1" applyAlignment="1">
      <alignment horizontal="center" vertical="top" shrinkToFit="1"/>
    </xf>
    <xf numFmtId="0" fontId="2" fillId="4" borderId="3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0" fillId="4" borderId="5" xfId="0" applyFill="1" applyBorder="1" applyAlignment="1">
      <alignment horizontal="left" wrapText="1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right" vertical="center" shrinkToFit="1"/>
    </xf>
    <xf numFmtId="0" fontId="2" fillId="0" borderId="5" xfId="0" applyFont="1" applyBorder="1" applyAlignment="1">
      <alignment horizontal="right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4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4" borderId="6" xfId="0" applyFill="1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4" borderId="4" xfId="0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4" borderId="4" xfId="0" applyFill="1" applyBorder="1" applyAlignment="1">
      <alignment horizontal="center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wrapText="1"/>
    </xf>
    <xf numFmtId="0" fontId="0" fillId="0" borderId="19" xfId="0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0" fillId="4" borderId="19" xfId="0" applyFill="1" applyBorder="1" applyAlignment="1">
      <alignment horizontal="center" wrapText="1"/>
    </xf>
    <xf numFmtId="0" fontId="2" fillId="0" borderId="20" xfId="0" applyFont="1" applyBorder="1" applyAlignment="1">
      <alignment horizontal="center" vertical="top" wrapText="1"/>
    </xf>
    <xf numFmtId="165" fontId="8" fillId="6" borderId="25" xfId="5" applyNumberFormat="1" applyFont="1" applyFill="1" applyBorder="1" applyAlignment="1">
      <alignment vertical="center"/>
    </xf>
    <xf numFmtId="0" fontId="7" fillId="7" borderId="0" xfId="5" applyFill="1" applyAlignment="1">
      <alignment vertical="center"/>
    </xf>
    <xf numFmtId="10" fontId="10" fillId="7" borderId="23" xfId="5" applyNumberFormat="1" applyFont="1" applyFill="1" applyBorder="1" applyAlignment="1">
      <alignment horizontal="right"/>
    </xf>
    <xf numFmtId="10" fontId="10" fillId="7" borderId="23" xfId="5" applyNumberFormat="1" applyFont="1" applyFill="1" applyBorder="1" applyAlignment="1">
      <alignment horizontal="left"/>
    </xf>
    <xf numFmtId="10" fontId="11" fillId="7" borderId="23" xfId="5" applyNumberFormat="1" applyFont="1" applyFill="1" applyBorder="1" applyAlignment="1">
      <alignment horizontal="right"/>
    </xf>
    <xf numFmtId="0" fontId="11" fillId="7" borderId="24" xfId="5" applyFont="1" applyFill="1" applyBorder="1"/>
    <xf numFmtId="0" fontId="7" fillId="7" borderId="0" xfId="5" applyFill="1"/>
    <xf numFmtId="165" fontId="7" fillId="7" borderId="27" xfId="5" applyNumberFormat="1" applyFill="1" applyBorder="1" applyAlignment="1">
      <alignment horizontal="center" vertical="top"/>
    </xf>
    <xf numFmtId="10" fontId="7" fillId="7" borderId="0" xfId="5" applyNumberFormat="1" applyFill="1"/>
    <xf numFmtId="0" fontId="11" fillId="7" borderId="0" xfId="5" applyFont="1" applyFill="1" applyAlignment="1">
      <alignment horizontal="left" vertical="center"/>
    </xf>
    <xf numFmtId="0" fontId="11" fillId="7" borderId="0" xfId="5" applyFont="1" applyFill="1" applyAlignment="1">
      <alignment horizontal="right" vertical="center"/>
    </xf>
    <xf numFmtId="0" fontId="10" fillId="7" borderId="0" xfId="5" applyFont="1" applyFill="1" applyAlignment="1">
      <alignment horizontal="right" vertical="center"/>
    </xf>
    <xf numFmtId="166" fontId="12" fillId="7" borderId="0" xfId="5" applyNumberFormat="1" applyFont="1" applyFill="1" applyAlignment="1">
      <alignment horizontal="left" vertical="center"/>
    </xf>
    <xf numFmtId="167" fontId="13" fillId="7" borderId="0" xfId="5" applyNumberFormat="1" applyFont="1" applyFill="1" applyAlignment="1">
      <alignment horizontal="left" vertical="center"/>
    </xf>
    <xf numFmtId="167" fontId="13" fillId="7" borderId="28" xfId="5" applyNumberFormat="1" applyFont="1" applyFill="1" applyBorder="1" applyAlignment="1">
      <alignment horizontal="left" vertical="center"/>
    </xf>
    <xf numFmtId="49" fontId="13" fillId="7" borderId="28" xfId="5" applyNumberFormat="1" applyFont="1" applyFill="1" applyBorder="1" applyAlignment="1">
      <alignment horizontal="left" vertical="center"/>
    </xf>
    <xf numFmtId="165" fontId="11" fillId="7" borderId="27" xfId="5" quotePrefix="1" applyNumberFormat="1" applyFont="1" applyFill="1" applyBorder="1" applyAlignment="1">
      <alignment horizontal="center" vertical="top"/>
    </xf>
    <xf numFmtId="168" fontId="13" fillId="7" borderId="0" xfId="5" applyNumberFormat="1" applyFont="1" applyFill="1" applyAlignment="1">
      <alignment horizontal="left" vertical="center"/>
    </xf>
    <xf numFmtId="168" fontId="13" fillId="7" borderId="28" xfId="5" applyNumberFormat="1" applyFont="1" applyFill="1" applyBorder="1" applyAlignment="1">
      <alignment horizontal="left" vertical="center"/>
    </xf>
    <xf numFmtId="166" fontId="7" fillId="7" borderId="0" xfId="5" applyNumberFormat="1" applyFill="1"/>
    <xf numFmtId="169" fontId="12" fillId="7" borderId="0" xfId="5" applyNumberFormat="1" applyFont="1" applyFill="1" applyAlignment="1">
      <alignment horizontal="left" vertical="center"/>
    </xf>
    <xf numFmtId="0" fontId="10" fillId="7" borderId="25" xfId="5" applyFont="1" applyFill="1" applyBorder="1" applyAlignment="1">
      <alignment horizontal="center" vertical="justify"/>
    </xf>
    <xf numFmtId="10" fontId="10" fillId="7" borderId="29" xfId="5" applyNumberFormat="1" applyFont="1" applyFill="1" applyBorder="1" applyAlignment="1">
      <alignment horizontal="centerContinuous"/>
    </xf>
    <xf numFmtId="170" fontId="11" fillId="8" borderId="30" xfId="6" applyNumberFormat="1" applyFont="1" applyFill="1" applyBorder="1" applyAlignment="1" applyProtection="1">
      <alignment horizontal="center"/>
    </xf>
    <xf numFmtId="165" fontId="15" fillId="7" borderId="26" xfId="5" quotePrefix="1" applyNumberFormat="1" applyFont="1" applyFill="1" applyBorder="1" applyAlignment="1">
      <alignment horizontal="center" vertical="top"/>
    </xf>
    <xf numFmtId="10" fontId="16" fillId="7" borderId="31" xfId="5" applyNumberFormat="1" applyFont="1" applyFill="1" applyBorder="1" applyAlignment="1">
      <alignment horizontal="right"/>
    </xf>
    <xf numFmtId="10" fontId="16" fillId="7" borderId="26" xfId="5" applyNumberFormat="1" applyFont="1" applyFill="1" applyBorder="1" applyAlignment="1">
      <alignment horizontal="center"/>
    </xf>
    <xf numFmtId="0" fontId="16" fillId="7" borderId="31" xfId="5" applyFont="1" applyFill="1" applyBorder="1" applyAlignment="1">
      <alignment horizontal="center" vertical="center"/>
    </xf>
    <xf numFmtId="0" fontId="15" fillId="7" borderId="0" xfId="5" applyFont="1" applyFill="1"/>
    <xf numFmtId="165" fontId="10" fillId="7" borderId="27" xfId="5" applyNumberFormat="1" applyFont="1" applyFill="1" applyBorder="1" applyAlignment="1">
      <alignment horizontal="center" vertical="center"/>
    </xf>
    <xf numFmtId="15" fontId="10" fillId="7" borderId="32" xfId="5" applyNumberFormat="1" applyFont="1" applyFill="1" applyBorder="1" applyAlignment="1">
      <alignment horizontal="center" vertical="center"/>
    </xf>
    <xf numFmtId="15" fontId="16" fillId="7" borderId="27" xfId="5" applyNumberFormat="1" applyFont="1" applyFill="1" applyBorder="1" applyAlignment="1">
      <alignment horizontal="center" vertical="center"/>
    </xf>
    <xf numFmtId="15" fontId="16" fillId="7" borderId="32" xfId="5" applyNumberFormat="1" applyFont="1" applyFill="1" applyBorder="1" applyAlignment="1">
      <alignment horizontal="center" vertical="center"/>
    </xf>
    <xf numFmtId="15" fontId="18" fillId="7" borderId="0" xfId="5" applyNumberFormat="1" applyFont="1" applyFill="1" applyAlignment="1">
      <alignment horizontal="center" vertical="center"/>
    </xf>
    <xf numFmtId="165" fontId="10" fillId="7" borderId="33" xfId="5" applyNumberFormat="1" applyFont="1" applyFill="1" applyBorder="1" applyAlignment="1">
      <alignment horizontal="center" vertical="center"/>
    </xf>
    <xf numFmtId="15" fontId="10" fillId="7" borderId="34" xfId="5" applyNumberFormat="1" applyFont="1" applyFill="1" applyBorder="1" applyAlignment="1">
      <alignment horizontal="center" vertical="center"/>
    </xf>
    <xf numFmtId="15" fontId="16" fillId="7" borderId="33" xfId="5" applyNumberFormat="1" applyFont="1" applyFill="1" applyBorder="1" applyAlignment="1">
      <alignment horizontal="center" vertical="center"/>
    </xf>
    <xf numFmtId="15" fontId="16" fillId="7" borderId="34" xfId="5" applyNumberFormat="1" applyFont="1" applyFill="1" applyBorder="1" applyAlignment="1">
      <alignment horizontal="center" vertical="center"/>
    </xf>
    <xf numFmtId="15" fontId="18" fillId="7" borderId="0" xfId="5" applyNumberFormat="1" applyFont="1" applyFill="1" applyAlignment="1">
      <alignment horizontal="justify" vertical="justify"/>
    </xf>
    <xf numFmtId="165" fontId="11" fillId="8" borderId="35" xfId="5" applyNumberFormat="1" applyFont="1" applyFill="1" applyBorder="1" applyAlignment="1">
      <alignment horizontal="center" vertical="center" wrapText="1"/>
    </xf>
    <xf numFmtId="0" fontId="19" fillId="5" borderId="35" xfId="5" applyFont="1" applyFill="1" applyBorder="1" applyAlignment="1" applyProtection="1">
      <alignment horizontal="left" vertical="center" wrapText="1"/>
      <protection locked="0"/>
    </xf>
    <xf numFmtId="10" fontId="19" fillId="7" borderId="35" xfId="5" applyNumberFormat="1" applyFont="1" applyFill="1" applyBorder="1" applyAlignment="1">
      <alignment horizontal="right" vertical="center" wrapText="1"/>
    </xf>
    <xf numFmtId="166" fontId="19" fillId="7" borderId="35" xfId="5" applyNumberFormat="1" applyFont="1" applyFill="1" applyBorder="1" applyAlignment="1">
      <alignment horizontal="right" vertical="center" wrapText="1"/>
    </xf>
    <xf numFmtId="10" fontId="19" fillId="8" borderId="35" xfId="5" applyNumberFormat="1" applyFont="1" applyFill="1" applyBorder="1" applyAlignment="1" applyProtection="1">
      <alignment horizontal="right" vertical="center" wrapText="1"/>
      <protection locked="0"/>
    </xf>
    <xf numFmtId="171" fontId="19" fillId="5" borderId="35" xfId="7" quotePrefix="1" applyNumberFormat="1" applyFont="1" applyFill="1" applyBorder="1" applyAlignment="1" applyProtection="1">
      <alignment horizontal="right" vertical="center" wrapText="1"/>
      <protection locked="0"/>
    </xf>
    <xf numFmtId="0" fontId="7" fillId="7" borderId="0" xfId="5" applyFill="1" applyAlignment="1">
      <alignment vertical="center" wrapText="1"/>
    </xf>
    <xf numFmtId="10" fontId="7" fillId="7" borderId="0" xfId="5" applyNumberFormat="1" applyFill="1" applyAlignment="1">
      <alignment vertical="center" wrapText="1"/>
    </xf>
    <xf numFmtId="165" fontId="11" fillId="8" borderId="36" xfId="5" applyNumberFormat="1" applyFont="1" applyFill="1" applyBorder="1" applyAlignment="1">
      <alignment horizontal="center" vertical="center" wrapText="1"/>
    </xf>
    <xf numFmtId="17" fontId="19" fillId="5" borderId="36" xfId="5" applyNumberFormat="1" applyFont="1" applyFill="1" applyBorder="1" applyAlignment="1" applyProtection="1">
      <alignment horizontal="left" vertical="center" wrapText="1"/>
      <protection locked="0"/>
    </xf>
    <xf numFmtId="10" fontId="19" fillId="7" borderId="36" xfId="5" applyNumberFormat="1" applyFont="1" applyFill="1" applyBorder="1" applyAlignment="1">
      <alignment horizontal="right" vertical="center" wrapText="1"/>
    </xf>
    <xf numFmtId="10" fontId="19" fillId="8" borderId="36" xfId="5" applyNumberFormat="1" applyFont="1" applyFill="1" applyBorder="1" applyAlignment="1" applyProtection="1">
      <alignment horizontal="right" vertical="center" wrapText="1"/>
      <protection locked="0"/>
    </xf>
    <xf numFmtId="166" fontId="19" fillId="7" borderId="36" xfId="5" applyNumberFormat="1" applyFont="1" applyFill="1" applyBorder="1" applyAlignment="1">
      <alignment horizontal="right" vertical="center" wrapText="1"/>
    </xf>
    <xf numFmtId="10" fontId="19" fillId="7" borderId="37" xfId="5" applyNumberFormat="1" applyFont="1" applyFill="1" applyBorder="1" applyAlignment="1">
      <alignment horizontal="right" vertical="center" wrapText="1"/>
    </xf>
    <xf numFmtId="166" fontId="19" fillId="7" borderId="37" xfId="5" applyNumberFormat="1" applyFont="1" applyFill="1" applyBorder="1" applyAlignment="1">
      <alignment horizontal="right"/>
    </xf>
    <xf numFmtId="10" fontId="19" fillId="7" borderId="37" xfId="5" applyNumberFormat="1" applyFont="1" applyFill="1" applyBorder="1" applyAlignment="1">
      <alignment horizontal="right"/>
    </xf>
    <xf numFmtId="44" fontId="18" fillId="8" borderId="36" xfId="8" applyFont="1" applyFill="1" applyBorder="1" applyAlignment="1" applyProtection="1">
      <alignment horizontal="right"/>
    </xf>
    <xf numFmtId="10" fontId="19" fillId="7" borderId="41" xfId="5" quotePrefix="1" applyNumberFormat="1" applyFont="1" applyFill="1" applyBorder="1" applyAlignment="1">
      <alignment horizontal="right"/>
    </xf>
    <xf numFmtId="4" fontId="19" fillId="7" borderId="41" xfId="5" applyNumberFormat="1" applyFont="1" applyFill="1" applyBorder="1" applyAlignment="1">
      <alignment horizontal="right"/>
    </xf>
    <xf numFmtId="0" fontId="11" fillId="7" borderId="0" xfId="5" applyFont="1" applyFill="1"/>
    <xf numFmtId="165" fontId="11" fillId="7" borderId="0" xfId="5" applyNumberFormat="1" applyFont="1" applyFill="1" applyAlignment="1">
      <alignment horizontal="center" vertical="top"/>
    </xf>
    <xf numFmtId="0" fontId="11" fillId="7" borderId="0" xfId="5" applyFont="1" applyFill="1" applyAlignment="1">
      <alignment horizontal="left" vertical="justify"/>
    </xf>
    <xf numFmtId="10" fontId="11" fillId="7" borderId="0" xfId="5" applyNumberFormat="1" applyFont="1" applyFill="1" applyAlignment="1">
      <alignment horizontal="right"/>
    </xf>
    <xf numFmtId="166" fontId="11" fillId="7" borderId="0" xfId="5" applyNumberFormat="1" applyFont="1" applyFill="1" applyAlignment="1">
      <alignment horizontal="center"/>
    </xf>
    <xf numFmtId="10" fontId="11" fillId="7" borderId="0" xfId="5" applyNumberFormat="1" applyFont="1" applyFill="1" applyAlignment="1">
      <alignment horizontal="center"/>
    </xf>
    <xf numFmtId="166" fontId="11" fillId="7" borderId="0" xfId="5" applyNumberFormat="1" applyFont="1" applyFill="1"/>
    <xf numFmtId="0" fontId="22" fillId="7" borderId="0" xfId="5" applyFont="1" applyFill="1" applyAlignment="1">
      <alignment vertical="justify"/>
    </xf>
    <xf numFmtId="166" fontId="11" fillId="7" borderId="0" xfId="5" quotePrefix="1" applyNumberFormat="1" applyFont="1" applyFill="1" applyAlignment="1">
      <alignment horizontal="center"/>
    </xf>
    <xf numFmtId="10" fontId="11" fillId="7" borderId="0" xfId="5" quotePrefix="1" applyNumberFormat="1" applyFont="1" applyFill="1" applyAlignment="1">
      <alignment horizontal="center"/>
    </xf>
    <xf numFmtId="165" fontId="7" fillId="7" borderId="0" xfId="5" applyNumberFormat="1" applyFill="1" applyAlignment="1">
      <alignment horizontal="center" vertical="top"/>
    </xf>
    <xf numFmtId="0" fontId="7" fillId="7" borderId="0" xfId="5" applyFill="1" applyAlignment="1">
      <alignment horizontal="left" vertical="justify"/>
    </xf>
    <xf numFmtId="4" fontId="24" fillId="0" borderId="0" xfId="0" applyNumberFormat="1" applyFont="1" applyAlignment="1">
      <alignment horizontal="left" vertical="top"/>
    </xf>
    <xf numFmtId="43" fontId="25" fillId="0" borderId="0" xfId="1" applyFont="1" applyAlignment="1">
      <alignment horizontal="left" vertical="top"/>
    </xf>
    <xf numFmtId="0" fontId="24" fillId="0" borderId="0" xfId="0" applyFont="1" applyAlignment="1">
      <alignment horizontal="left" vertical="center"/>
    </xf>
    <xf numFmtId="10" fontId="19" fillId="7" borderId="36" xfId="5" applyNumberFormat="1" applyFont="1" applyFill="1" applyBorder="1" applyAlignment="1">
      <alignment horizontal="right"/>
    </xf>
    <xf numFmtId="0" fontId="0" fillId="4" borderId="15" xfId="0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164" fontId="3" fillId="0" borderId="21" xfId="0" applyNumberFormat="1" applyFont="1" applyBorder="1" applyAlignment="1">
      <alignment horizontal="center" vertical="top" shrinkToFit="1"/>
    </xf>
    <xf numFmtId="164" fontId="3" fillId="0" borderId="1" xfId="0" applyNumberFormat="1" applyFont="1" applyBorder="1" applyAlignment="1">
      <alignment horizontal="center" vertical="top" shrinkToFit="1"/>
    </xf>
    <xf numFmtId="164" fontId="3" fillId="0" borderId="22" xfId="0" applyNumberFormat="1" applyFont="1" applyBorder="1" applyAlignment="1">
      <alignment horizontal="center" vertical="top" shrinkToFit="1"/>
    </xf>
    <xf numFmtId="164" fontId="3" fillId="0" borderId="5" xfId="0" applyNumberFormat="1" applyFont="1" applyBorder="1" applyAlignment="1">
      <alignment horizontal="center" vertical="top" shrinkToFit="1"/>
    </xf>
    <xf numFmtId="0" fontId="0" fillId="0" borderId="2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164" fontId="3" fillId="0" borderId="17" xfId="0" applyNumberFormat="1" applyFont="1" applyBorder="1" applyAlignment="1">
      <alignment horizontal="center" vertical="top" shrinkToFit="1"/>
    </xf>
    <xf numFmtId="164" fontId="3" fillId="0" borderId="11" xfId="0" applyNumberFormat="1" applyFont="1" applyBorder="1" applyAlignment="1">
      <alignment horizontal="center" vertical="top" shrinkToFit="1"/>
    </xf>
    <xf numFmtId="164" fontId="3" fillId="0" borderId="10" xfId="0" applyNumberFormat="1" applyFont="1" applyBorder="1" applyAlignment="1">
      <alignment horizontal="center" vertical="top" shrinkToFi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4" borderId="22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4" xfId="0" applyFill="1" applyBorder="1" applyAlignment="1">
      <alignment horizontal="left" wrapText="1"/>
    </xf>
    <xf numFmtId="0" fontId="0" fillId="4" borderId="5" xfId="0" applyFill="1" applyBorder="1" applyAlignment="1">
      <alignment horizontal="left" wrapText="1"/>
    </xf>
    <xf numFmtId="0" fontId="0" fillId="0" borderId="17" xfId="0" applyBorder="1" applyAlignment="1">
      <alignment horizontal="center" vertical="top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164" fontId="3" fillId="0" borderId="12" xfId="0" applyNumberFormat="1" applyFont="1" applyBorder="1" applyAlignment="1">
      <alignment horizontal="center" vertical="top" shrinkToFit="1"/>
    </xf>
    <xf numFmtId="164" fontId="3" fillId="0" borderId="13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center" shrinkToFit="1"/>
    </xf>
    <xf numFmtId="164" fontId="3" fillId="0" borderId="5" xfId="0" applyNumberFormat="1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 indent="2"/>
    </xf>
    <xf numFmtId="0" fontId="2" fillId="2" borderId="5" xfId="0" applyFont="1" applyFill="1" applyBorder="1" applyAlignment="1">
      <alignment horizontal="left" vertical="top" wrapText="1" indent="2"/>
    </xf>
    <xf numFmtId="10" fontId="3" fillId="2" borderId="4" xfId="0" applyNumberFormat="1" applyFont="1" applyFill="1" applyBorder="1" applyAlignment="1">
      <alignment horizontal="center" vertical="top" shrinkToFit="1"/>
    </xf>
    <xf numFmtId="10" fontId="3" fillId="2" borderId="5" xfId="0" applyNumberFormat="1" applyFont="1" applyFill="1" applyBorder="1" applyAlignment="1">
      <alignment horizontal="center" vertical="top" shrinkToFi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49" fontId="2" fillId="7" borderId="41" xfId="5" applyNumberFormat="1" applyFont="1" applyFill="1" applyBorder="1" applyAlignment="1">
      <alignment horizontal="center" vertical="center"/>
    </xf>
    <xf numFmtId="0" fontId="21" fillId="7" borderId="0" xfId="5" applyFont="1" applyFill="1" applyAlignment="1">
      <alignment horizontal="center" vertical="justify"/>
    </xf>
    <xf numFmtId="0" fontId="21" fillId="7" borderId="0" xfId="5" quotePrefix="1" applyFont="1" applyFill="1" applyAlignment="1">
      <alignment horizontal="center" vertical="justify"/>
    </xf>
    <xf numFmtId="10" fontId="19" fillId="7" borderId="40" xfId="5" applyNumberFormat="1" applyFont="1" applyFill="1" applyBorder="1" applyAlignment="1">
      <alignment horizontal="right" vertical="center"/>
    </xf>
    <xf numFmtId="10" fontId="19" fillId="7" borderId="35" xfId="5" applyNumberFormat="1" applyFont="1" applyFill="1" applyBorder="1" applyAlignment="1">
      <alignment horizontal="right" vertical="center"/>
    </xf>
    <xf numFmtId="166" fontId="18" fillId="7" borderId="40" xfId="5" applyNumberFormat="1" applyFont="1" applyFill="1" applyBorder="1" applyAlignment="1">
      <alignment horizontal="right" vertical="center"/>
    </xf>
    <xf numFmtId="166" fontId="18" fillId="7" borderId="35" xfId="5" applyNumberFormat="1" applyFont="1" applyFill="1" applyBorder="1" applyAlignment="1">
      <alignment horizontal="right" vertical="center"/>
    </xf>
    <xf numFmtId="49" fontId="2" fillId="7" borderId="36" xfId="5" applyNumberFormat="1" applyFont="1" applyFill="1" applyBorder="1" applyAlignment="1">
      <alignment horizontal="center" vertical="center"/>
    </xf>
    <xf numFmtId="10" fontId="17" fillId="7" borderId="31" xfId="5" applyNumberFormat="1" applyFont="1" applyFill="1" applyBorder="1" applyAlignment="1">
      <alignment horizontal="center" vertical="center" wrapText="1"/>
    </xf>
    <xf numFmtId="10" fontId="17" fillId="7" borderId="32" xfId="5" applyNumberFormat="1" applyFont="1" applyFill="1" applyBorder="1" applyAlignment="1">
      <alignment horizontal="center" vertical="center" wrapText="1"/>
    </xf>
    <xf numFmtId="10" fontId="17" fillId="7" borderId="34" xfId="5" applyNumberFormat="1" applyFont="1" applyFill="1" applyBorder="1" applyAlignment="1">
      <alignment horizontal="center" vertical="center" wrapText="1"/>
    </xf>
    <xf numFmtId="49" fontId="2" fillId="7" borderId="37" xfId="5" applyNumberFormat="1" applyFont="1" applyFill="1" applyBorder="1" applyAlignment="1">
      <alignment horizontal="center" vertical="center"/>
    </xf>
    <xf numFmtId="166" fontId="18" fillId="7" borderId="31" xfId="5" applyNumberFormat="1" applyFont="1" applyFill="1" applyBorder="1" applyAlignment="1">
      <alignment horizontal="center" vertical="center"/>
    </xf>
    <xf numFmtId="166" fontId="18" fillId="7" borderId="32" xfId="5" applyNumberFormat="1" applyFont="1" applyFill="1" applyBorder="1" applyAlignment="1">
      <alignment horizontal="center" vertical="center"/>
    </xf>
    <xf numFmtId="166" fontId="18" fillId="7" borderId="34" xfId="5" applyNumberFormat="1" applyFont="1" applyFill="1" applyBorder="1" applyAlignment="1">
      <alignment horizontal="center" vertical="center"/>
    </xf>
    <xf numFmtId="49" fontId="17" fillId="7" borderId="38" xfId="5" applyNumberFormat="1" applyFont="1" applyFill="1" applyBorder="1" applyAlignment="1">
      <alignment horizontal="center" vertical="center"/>
    </xf>
    <xf numFmtId="49" fontId="17" fillId="7" borderId="39" xfId="5" applyNumberFormat="1" applyFont="1" applyFill="1" applyBorder="1" applyAlignment="1">
      <alignment horizontal="center" vertical="center"/>
    </xf>
    <xf numFmtId="1" fontId="10" fillId="7" borderId="31" xfId="5" applyNumberFormat="1" applyFont="1" applyFill="1" applyBorder="1" applyAlignment="1" applyProtection="1">
      <alignment horizontal="center" vertical="center"/>
      <protection locked="0"/>
    </xf>
    <xf numFmtId="1" fontId="10" fillId="7" borderId="32" xfId="5" applyNumberFormat="1" applyFont="1" applyFill="1" applyBorder="1" applyAlignment="1" applyProtection="1">
      <alignment horizontal="center" vertical="center"/>
      <protection locked="0"/>
    </xf>
    <xf numFmtId="1" fontId="10" fillId="7" borderId="34" xfId="5" applyNumberFormat="1" applyFont="1" applyFill="1" applyBorder="1" applyAlignment="1" applyProtection="1">
      <alignment horizontal="center" vertical="center"/>
      <protection locked="0"/>
    </xf>
    <xf numFmtId="10" fontId="17" fillId="7" borderId="23" xfId="5" applyNumberFormat="1" applyFont="1" applyFill="1" applyBorder="1" applyAlignment="1">
      <alignment horizontal="center" vertical="center" wrapText="1"/>
    </xf>
    <xf numFmtId="10" fontId="17" fillId="7" borderId="0" xfId="5" applyNumberFormat="1" applyFont="1" applyFill="1" applyAlignment="1">
      <alignment horizontal="center" vertical="center" wrapText="1"/>
    </xf>
    <xf numFmtId="10" fontId="17" fillId="7" borderId="25" xfId="5" applyNumberFormat="1" applyFont="1" applyFill="1" applyBorder="1" applyAlignment="1">
      <alignment horizontal="center" vertical="center" wrapText="1"/>
    </xf>
    <xf numFmtId="165" fontId="7" fillId="7" borderId="26" xfId="5" applyNumberFormat="1" applyFill="1" applyBorder="1" applyAlignment="1">
      <alignment horizontal="center" vertical="top"/>
    </xf>
    <xf numFmtId="165" fontId="7" fillId="7" borderId="27" xfId="5" applyNumberFormat="1" applyFill="1" applyBorder="1" applyAlignment="1">
      <alignment horizontal="center" vertical="top"/>
    </xf>
    <xf numFmtId="0" fontId="9" fillId="7" borderId="23" xfId="5" applyFont="1" applyFill="1" applyBorder="1" applyAlignment="1" applyProtection="1">
      <alignment horizontal="center"/>
      <protection hidden="1"/>
    </xf>
    <xf numFmtId="0" fontId="9" fillId="7" borderId="0" xfId="5" applyFont="1" applyFill="1" applyAlignment="1" applyProtection="1">
      <alignment horizontal="center" wrapText="1"/>
      <protection hidden="1"/>
    </xf>
    <xf numFmtId="0" fontId="9" fillId="7" borderId="0" xfId="5" applyFont="1" applyFill="1" applyAlignment="1">
      <alignment horizontal="center" vertical="center"/>
    </xf>
    <xf numFmtId="0" fontId="9" fillId="7" borderId="25" xfId="5" applyFont="1" applyFill="1" applyBorder="1" applyAlignment="1">
      <alignment horizontal="center" vertical="center"/>
    </xf>
    <xf numFmtId="15" fontId="10" fillId="7" borderId="31" xfId="5" applyNumberFormat="1" applyFont="1" applyFill="1" applyBorder="1" applyAlignment="1">
      <alignment horizontal="center" vertical="center"/>
    </xf>
    <xf numFmtId="15" fontId="10" fillId="7" borderId="32" xfId="5" applyNumberFormat="1" applyFont="1" applyFill="1" applyBorder="1" applyAlignment="1">
      <alignment horizontal="center" vertical="center"/>
    </xf>
    <xf numFmtId="15" fontId="10" fillId="7" borderId="34" xfId="5" applyNumberFormat="1" applyFont="1" applyFill="1" applyBorder="1" applyAlignment="1">
      <alignment horizontal="center" vertical="center"/>
    </xf>
  </cellXfs>
  <cellStyles count="9">
    <cellStyle name="Moeda 2" xfId="8" xr:uid="{C16312F9-38EC-46C0-8AAC-9602B4F44EBB}"/>
    <cellStyle name="Normal" xfId="0" builtinId="0"/>
    <cellStyle name="Normal 2" xfId="2" xr:uid="{F2C172A9-A58B-403B-90A8-566680E1CDE8}"/>
    <cellStyle name="Normal_SEJU" xfId="5" xr:uid="{012FC623-E30C-4B94-A230-01119094AC8B}"/>
    <cellStyle name="Porcentagem 2" xfId="4" xr:uid="{D5FCA85F-CAAF-4F7F-84C3-B0CE11D891C9}"/>
    <cellStyle name="Porcentagem_SEJU" xfId="6" xr:uid="{D913D0C8-163E-4BF2-B1B6-37CD409176BB}"/>
    <cellStyle name="Separador de milhares_SEJU" xfId="7" xr:uid="{C10A2253-7E26-401E-83B2-2CCDDC7F2D74}"/>
    <cellStyle name="Vírgula" xfId="1" builtinId="3"/>
    <cellStyle name="Vírgula 2" xfId="3" xr:uid="{805BFB76-6978-493E-8EB0-6F09FE0004D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2823396</xdr:colOff>
      <xdr:row>0</xdr:row>
      <xdr:rowOff>0</xdr:rowOff>
    </xdr:from>
    <xdr:ext cx="3037280" cy="82439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014" y="2550120"/>
          <a:ext cx="3037280" cy="824391"/>
        </a:xfrm>
        <a:prstGeom prst="rect">
          <a:avLst/>
        </a:prstGeom>
      </xdr:spPr>
    </xdr:pic>
    <xdr:clientData/>
  </xdr:oneCellAnchor>
  <xdr:absoluteAnchor>
    <xdr:pos x="9713239" y="64990"/>
    <xdr:ext cx="740833" cy="768350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3239" y="64990"/>
          <a:ext cx="740833" cy="768350"/>
        </a:xfrm>
        <a:prstGeom prst="rect">
          <a:avLst/>
        </a:prstGeom>
      </xdr:spPr>
    </xdr:pic>
    <xdr:clientData/>
  </xdr:absoluteAnchor>
  <xdr:oneCellAnchor>
    <xdr:from>
      <xdr:col>1</xdr:col>
      <xdr:colOff>925582</xdr:colOff>
      <xdr:row>102</xdr:row>
      <xdr:rowOff>452645</xdr:rowOff>
    </xdr:from>
    <xdr:ext cx="7564092" cy="312366"/>
    <xdr:pic>
      <xdr:nvPicPr>
        <xdr:cNvPr id="7" name="image2.jpeg">
          <a:extLst>
            <a:ext uri="{FF2B5EF4-FFF2-40B4-BE49-F238E27FC236}">
              <a16:creationId xmlns:a16="http://schemas.microsoft.com/office/drawing/2014/main" id="{E6184680-06C4-490F-ABF3-EEB6B337C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7995" y="19784254"/>
          <a:ext cx="7564092" cy="3123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790574</xdr:colOff>
      <xdr:row>1</xdr:row>
      <xdr:rowOff>133350</xdr:rowOff>
    </xdr:from>
    <xdr:to>
      <xdr:col>9</xdr:col>
      <xdr:colOff>542925</xdr:colOff>
      <xdr:row>6</xdr:row>
      <xdr:rowOff>28576</xdr:rowOff>
    </xdr:to>
    <xdr:sp macro="" textlink="" fLocksText="0">
      <xdr:nvSpPr>
        <xdr:cNvPr id="2" name="Text Box 3">
          <a:extLst>
            <a:ext uri="{FF2B5EF4-FFF2-40B4-BE49-F238E27FC236}">
              <a16:creationId xmlns:a16="http://schemas.microsoft.com/office/drawing/2014/main" id="{2451F4ED-478E-4D03-8D95-38115D32004B}"/>
            </a:ext>
          </a:extLst>
        </xdr:cNvPr>
        <xdr:cNvSpPr>
          <a:spLocks noChangeArrowheads="1"/>
        </xdr:cNvSpPr>
      </xdr:nvSpPr>
      <xdr:spPr bwMode="auto">
        <a:xfrm>
          <a:off x="1104899" y="447675"/>
          <a:ext cx="8220076" cy="885826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SECRETARIA DE ESTADO DO DESENVOLVIMENTO URBANO E OBRAS PÚBLICAS</a:t>
          </a:r>
          <a:endParaRPr lang="pt-B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SEIL/PORTOS DO PARANÁ - ATEXP</a:t>
          </a: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DIRETORIA DE PLANEJAMENTO E PROJETOS</a:t>
          </a: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GERÊNCIA DE CUSTOS E ORÇAMENTOS</a:t>
          </a:r>
        </a:p>
      </xdr:txBody>
    </xdr:sp>
    <xdr:clientData/>
  </xdr:twoCellAnchor>
  <xdr:twoCellAnchor editAs="oneCell">
    <xdr:from>
      <xdr:col>0</xdr:col>
      <xdr:colOff>228600</xdr:colOff>
      <xdr:row>33</xdr:row>
      <xdr:rowOff>0</xdr:rowOff>
    </xdr:from>
    <xdr:to>
      <xdr:col>1</xdr:col>
      <xdr:colOff>630555</xdr:colOff>
      <xdr:row>33</xdr:row>
      <xdr:rowOff>0</xdr:rowOff>
    </xdr:to>
    <xdr:pic>
      <xdr:nvPicPr>
        <xdr:cNvPr id="3" name="Picture 1278">
          <a:extLst>
            <a:ext uri="{FF2B5EF4-FFF2-40B4-BE49-F238E27FC236}">
              <a16:creationId xmlns:a16="http://schemas.microsoft.com/office/drawing/2014/main" id="{860D70C5-0136-4FFA-A408-E4256069F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5676900"/>
          <a:ext cx="71628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228600</xdr:colOff>
      <xdr:row>1</xdr:row>
      <xdr:rowOff>85725</xdr:rowOff>
    </xdr:from>
    <xdr:to>
      <xdr:col>1</xdr:col>
      <xdr:colOff>780265</xdr:colOff>
      <xdr:row>6</xdr:row>
      <xdr:rowOff>135315</xdr:rowOff>
    </xdr:to>
    <xdr:pic>
      <xdr:nvPicPr>
        <xdr:cNvPr id="4" name="Imagem 3" descr="1_2_assinaturas_marca_2_reduzida">
          <a:extLst>
            <a:ext uri="{FF2B5EF4-FFF2-40B4-BE49-F238E27FC236}">
              <a16:creationId xmlns:a16="http://schemas.microsoft.com/office/drawing/2014/main" id="{7D92F5EE-2068-4B50-8808-FBFE6FDA7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400050"/>
          <a:ext cx="865990" cy="10401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I%20-%20Clientes\65%20-%20ATEXP\A-&#193;REA%20DE%20TRABALHO\2%20-%20DOCUMENTOS%20COMPLEMENTARES\0%20-%20PLANILHA%20OR&#199;AMENT&#193;RIA\Planilha%20Or&#231;ament&#225;ria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01_OR&#199;AMENTO\03_ENVIADOS\2023\77-23_APPA_Recupera&#231;&#227;o%20Moeg&#227;o\01_Or&#231;amento\IM22-ATX01-3-PQP001_Rev_1.xlsx" TargetMode="External"/><Relationship Id="rId1" Type="http://schemas.openxmlformats.org/officeDocument/2006/relationships/externalLinkPath" Target="/01_OR&#199;AMENTO/03_ENVIADOS/2023/77-23_APPA_Recupera&#231;&#227;o%20Moeg&#227;o/01_Or&#231;amento/IM22-ATX01-3-PQP001_Rev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/>
      <sheetData sheetId="10"/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. Rosto"/>
      <sheetName val="PQ"/>
      <sheetName val="CRONOGRAMA FÍSICO FINANCEIRO"/>
      <sheetName val="HISTOGRAMA EQP"/>
      <sheetName val="HISTOGRAMA MOD"/>
      <sheetName val="SICRO - PR 04-2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>
            <v>3806412</v>
          </cell>
          <cell r="B4" t="str">
            <v>Abertura de janela em estrutura de concreto existente para inspeção com espessura até 0,20 m e seção 0,49 m²</v>
          </cell>
          <cell r="C4" t="str">
            <v>un</v>
          </cell>
          <cell r="D4">
            <v>60.87</v>
          </cell>
        </row>
        <row r="5">
          <cell r="A5">
            <v>1407751</v>
          </cell>
          <cell r="B5" t="str">
            <v>Abertura de rasgos em superfície de concreto medindo 10 x 10 mm para fixação de barras de aço de 8 mm</v>
          </cell>
          <cell r="C5" t="str">
            <v>m</v>
          </cell>
          <cell r="D5">
            <v>6.83</v>
          </cell>
        </row>
        <row r="6">
          <cell r="A6">
            <v>1407752</v>
          </cell>
          <cell r="B6" t="str">
            <v>Abertura de rasgos em superfície de concreto medindo 12 x 12 mm para fixação de barras de aço de 10 mm</v>
          </cell>
          <cell r="C6" t="str">
            <v>m</v>
          </cell>
          <cell r="D6">
            <v>8.92</v>
          </cell>
        </row>
        <row r="7">
          <cell r="A7">
            <v>1407753</v>
          </cell>
          <cell r="B7" t="str">
            <v>Abertura de rasgos em superfície de concreto medindo 15 x 15 mm para fixação de barras de aço de 12,5 mm</v>
          </cell>
          <cell r="C7" t="str">
            <v>m</v>
          </cell>
          <cell r="D7">
            <v>12.9</v>
          </cell>
        </row>
        <row r="8">
          <cell r="A8">
            <v>1407750</v>
          </cell>
          <cell r="B8" t="str">
            <v>Abertura de rasgos em superfície de concreto medindo 8 x 8 mm para fixação de barras de aço de 6,3 mm</v>
          </cell>
          <cell r="C8" t="str">
            <v>m</v>
          </cell>
          <cell r="D8">
            <v>5.2</v>
          </cell>
        </row>
        <row r="9">
          <cell r="A9">
            <v>1400965</v>
          </cell>
          <cell r="B9" t="str">
            <v>Abertura em muro de alvenaria de pedra argamassada com martelete</v>
          </cell>
          <cell r="C9" t="str">
            <v>m³</v>
          </cell>
          <cell r="D9">
            <v>95.33</v>
          </cell>
        </row>
        <row r="10">
          <cell r="A10">
            <v>1100657</v>
          </cell>
          <cell r="B10" t="str">
            <v>Adensamento de concreto por vibrador de imersão</v>
          </cell>
          <cell r="C10" t="str">
            <v>m³</v>
          </cell>
          <cell r="D10">
            <v>3.73</v>
          </cell>
        </row>
        <row r="11">
          <cell r="A11">
            <v>7119788</v>
          </cell>
          <cell r="B11" t="str">
            <v>Administração local do Estaleiro Padrão</v>
          </cell>
          <cell r="C11" t="str">
            <v>mês</v>
          </cell>
          <cell r="D11">
            <v>268933.17</v>
          </cell>
        </row>
        <row r="12">
          <cell r="A12">
            <v>4413920</v>
          </cell>
          <cell r="B12" t="str">
            <v>Adubação de cobertura por equipamento de hidrossemeadura em áreas de semeadura via seca ou de hidrossemeadura</v>
          </cell>
          <cell r="C12" t="str">
            <v>m²</v>
          </cell>
          <cell r="D12">
            <v>0.47</v>
          </cell>
        </row>
        <row r="13">
          <cell r="A13">
            <v>4413024</v>
          </cell>
          <cell r="B13" t="str">
            <v>Adubação manual de cobertura em áreas de enleivamento ou de plantio de mudas de gramíneas</v>
          </cell>
          <cell r="C13" t="str">
            <v>m²</v>
          </cell>
          <cell r="D13">
            <v>0.39</v>
          </cell>
        </row>
        <row r="14">
          <cell r="A14">
            <v>4413022</v>
          </cell>
          <cell r="B14" t="str">
            <v>Adubação manual de cobertura em áreas de semeadura via seca ou de hidrossemeadura</v>
          </cell>
          <cell r="C14" t="str">
            <v>m²</v>
          </cell>
          <cell r="D14">
            <v>0.56999999999999995</v>
          </cell>
        </row>
        <row r="15">
          <cell r="A15">
            <v>2909152</v>
          </cell>
          <cell r="B15" t="str">
            <v>Aferição da geometria da via com carro controle</v>
          </cell>
          <cell r="C15" t="str">
            <v>km</v>
          </cell>
          <cell r="D15">
            <v>116.5</v>
          </cell>
        </row>
        <row r="16">
          <cell r="A16">
            <v>2607183</v>
          </cell>
          <cell r="B16" t="str">
            <v>Alinhamento manual da grade do AMV para qualquer abertura e qualquer bitola</v>
          </cell>
          <cell r="C16" t="str">
            <v>un</v>
          </cell>
          <cell r="D16">
            <v>327.73</v>
          </cell>
        </row>
        <row r="17">
          <cell r="A17">
            <v>3009336</v>
          </cell>
          <cell r="B17" t="str">
            <v>Alívio de tensão, com martelo de bronze, em TLS com 120 de comprimento de TR45, taxa de dormentação de 1.667 un/km, para qualquer bitola e fixação elástica</v>
          </cell>
          <cell r="C17" t="str">
            <v>un</v>
          </cell>
          <cell r="D17">
            <v>98.1</v>
          </cell>
        </row>
        <row r="18">
          <cell r="A18">
            <v>3009337</v>
          </cell>
          <cell r="B18" t="str">
            <v>Alívio de tensão, com martelo de bronze, em TLS com 120 de comprimento de TR45, taxa de dormentação de 1.750 un/km, para qualquer bitola e fixação elástica</v>
          </cell>
          <cell r="C18" t="str">
            <v>un</v>
          </cell>
          <cell r="D18">
            <v>100.72</v>
          </cell>
        </row>
        <row r="19">
          <cell r="A19">
            <v>3009340</v>
          </cell>
          <cell r="B19" t="str">
            <v>Alívio de tensão, com martelo de bronze, em TLS com 120 de comprimento de TR57, taxa de dormentação de 1.667 un/km, para qualquer bitola e fixação elástica</v>
          </cell>
          <cell r="C19" t="str">
            <v>un</v>
          </cell>
          <cell r="D19">
            <v>188.31</v>
          </cell>
        </row>
        <row r="20">
          <cell r="A20">
            <v>3009341</v>
          </cell>
          <cell r="B20" t="str">
            <v>Alívio de tensão, com martelo de bronze, em TLS com 120 de comprimento de TR57, taxa de dormentação de 1.750 un/km, para qualquer bitola e fixação elástica</v>
          </cell>
          <cell r="C20" t="str">
            <v>un</v>
          </cell>
          <cell r="D20">
            <v>193.55</v>
          </cell>
        </row>
        <row r="21">
          <cell r="A21">
            <v>3009344</v>
          </cell>
          <cell r="B21" t="str">
            <v>Alívio de tensão, com martelo de bronze, em TLS com 120 de comprimento de TR68, taxa de dormentação de 1.667 un/km, para qualquer bitola e fixação elástica</v>
          </cell>
          <cell r="C21" t="str">
            <v>un</v>
          </cell>
          <cell r="D21">
            <v>98.56</v>
          </cell>
        </row>
        <row r="22">
          <cell r="A22">
            <v>3009345</v>
          </cell>
          <cell r="B22" t="str">
            <v>Alívio de tensão, com martelo de bronze, em TLS com 120 de comprimento de TR68, taxa de dormentação de 1.750 un/km, para qualquer bitola e fixação elástica</v>
          </cell>
          <cell r="C22" t="str">
            <v>un</v>
          </cell>
          <cell r="D22">
            <v>101.18</v>
          </cell>
        </row>
        <row r="23">
          <cell r="A23">
            <v>3009348</v>
          </cell>
          <cell r="B23" t="str">
            <v>Alívio de tensão, com martelo de bronze, em TLS com 120 de comprimento de UIC60, taxa de dormentação de 1.667 un/km, para qualquer bitola e fixação elástica</v>
          </cell>
          <cell r="C23" t="str">
            <v>un</v>
          </cell>
          <cell r="D23">
            <v>188.37</v>
          </cell>
        </row>
        <row r="24">
          <cell r="A24">
            <v>3009349</v>
          </cell>
          <cell r="B24" t="str">
            <v>Alívio de tensão, com martelo de bronze, em TLS com 120 de comprimento de UIC60, taxa de dormentação de 1.750 un/km, para qualquer bitola e fixação elástica</v>
          </cell>
          <cell r="C24" t="str">
            <v>un</v>
          </cell>
          <cell r="D24">
            <v>193.61</v>
          </cell>
        </row>
        <row r="25">
          <cell r="A25">
            <v>3009338</v>
          </cell>
          <cell r="B25" t="str">
            <v>Alívio de tensão, com martelo de bronze, em TLS com 240 de comprimento de TR45, taxa de dormentação de 1.667 un/km, para qualquer bitola e fixação elástica</v>
          </cell>
          <cell r="C25" t="str">
            <v>un</v>
          </cell>
          <cell r="D25">
            <v>98.1</v>
          </cell>
        </row>
        <row r="26">
          <cell r="A26">
            <v>3009339</v>
          </cell>
          <cell r="B26" t="str">
            <v>Alívio de tensão, com martelo de bronze, em TLS com 240 de comprimento de TR45, taxa de dormentação de 1.750 un/km, para qualquer bitola e fixação elástica</v>
          </cell>
          <cell r="C26" t="str">
            <v>un</v>
          </cell>
          <cell r="D26">
            <v>100.72</v>
          </cell>
        </row>
        <row r="27">
          <cell r="A27">
            <v>3009342</v>
          </cell>
          <cell r="B27" t="str">
            <v>Alívio de tensão, com martelo de bronze, em TLS com 240 de comprimento de TR57, taxa de dormentação de 1.667 un/km, para qualquer bitola e fixação elástica</v>
          </cell>
          <cell r="C27" t="str">
            <v>un</v>
          </cell>
          <cell r="D27">
            <v>188.31</v>
          </cell>
        </row>
        <row r="28">
          <cell r="A28">
            <v>3009343</v>
          </cell>
          <cell r="B28" t="str">
            <v>Alívio de tensão, com martelo de bronze, em TLS com 240 de comprimento de TR57, taxa de dormentação de 1.750 un/km, para qualquer bitola e fixação elástica</v>
          </cell>
          <cell r="C28" t="str">
            <v>un</v>
          </cell>
          <cell r="D28">
            <v>193.55</v>
          </cell>
        </row>
        <row r="29">
          <cell r="A29">
            <v>3009346</v>
          </cell>
          <cell r="B29" t="str">
            <v>Alívio de tensão, com martelo de bronze, em TLS com 240 de comprimento de TR68, taxa de dormentação de 1.667 un/km, para qualquer bitola e fixação elástica</v>
          </cell>
          <cell r="C29" t="str">
            <v>un</v>
          </cell>
          <cell r="D29">
            <v>98.56</v>
          </cell>
        </row>
        <row r="30">
          <cell r="A30">
            <v>3009347</v>
          </cell>
          <cell r="B30" t="str">
            <v>Alívio de tensão, com martelo de bronze, em TLS com 240 de comprimento de TR68, taxa de dormentação de 1.750 un/km, para qualquer bitola e fixação elástica</v>
          </cell>
          <cell r="C30" t="str">
            <v>un</v>
          </cell>
          <cell r="D30">
            <v>101.18</v>
          </cell>
        </row>
        <row r="31">
          <cell r="A31">
            <v>3009350</v>
          </cell>
          <cell r="B31" t="str">
            <v>Alívio de tensão, com martelo de bronze, em TLS com 240 de comprimento de UIC60, taxa de dormentação de 1.667 un/km, para qualquer bitola e fixação elástica</v>
          </cell>
          <cell r="C31" t="str">
            <v>un</v>
          </cell>
          <cell r="D31">
            <v>188.37</v>
          </cell>
        </row>
        <row r="32">
          <cell r="A32">
            <v>3009351</v>
          </cell>
          <cell r="B32" t="str">
            <v>Alívio de tensão, com martelo de bronze, em TLS com 240 de comprimento de UIC60, taxa de dormentação de 1.750 un/km, para qualquer bitola e fixação elástica</v>
          </cell>
          <cell r="C32" t="str">
            <v>un</v>
          </cell>
          <cell r="D32">
            <v>193.61</v>
          </cell>
        </row>
        <row r="33">
          <cell r="A33">
            <v>2009619</v>
          </cell>
          <cell r="B33" t="str">
            <v>Alvenaria de blocos de concreto 19 x 19 x 39 cm com espessura de 20 cm - areia comercial</v>
          </cell>
          <cell r="C33" t="str">
            <v>m²</v>
          </cell>
          <cell r="D33">
            <v>108.28</v>
          </cell>
        </row>
        <row r="34">
          <cell r="A34">
            <v>2009618</v>
          </cell>
          <cell r="B34" t="str">
            <v>Alvenaria de blocos de concreto 19 x 19 x 39 cm com espessura de 20 cm - areia extraída</v>
          </cell>
          <cell r="C34" t="str">
            <v>m²</v>
          </cell>
          <cell r="D34">
            <v>106.61</v>
          </cell>
        </row>
        <row r="35">
          <cell r="A35">
            <v>909620</v>
          </cell>
          <cell r="B35" t="str">
            <v>Alvenaria de blocos de concreto 19 x 19 x 39 cm com espessura de 20 cm com argamassa traço 1:0,5:3,5 - areia comercial</v>
          </cell>
          <cell r="C35" t="str">
            <v>m²</v>
          </cell>
          <cell r="D35">
            <v>109.57</v>
          </cell>
        </row>
        <row r="36">
          <cell r="A36">
            <v>909621</v>
          </cell>
          <cell r="B36" t="str">
            <v>Alvenaria de blocos de concreto 19 x 19 x 39 cm com espessura de 20 cm com argamassa traço 1:0,5:3,5 - areia extraída</v>
          </cell>
          <cell r="C36" t="str">
            <v>m²</v>
          </cell>
          <cell r="D36">
            <v>108.25</v>
          </cell>
        </row>
        <row r="37">
          <cell r="A37">
            <v>7119714</v>
          </cell>
          <cell r="B37" t="str">
            <v>Amarração do sistema de fundeio - profundidade de até 50 m</v>
          </cell>
          <cell r="C37" t="str">
            <v>un</v>
          </cell>
          <cell r="D37">
            <v>1997.97</v>
          </cell>
        </row>
        <row r="38">
          <cell r="A38">
            <v>4507754</v>
          </cell>
          <cell r="B38" t="str">
            <v>Ancoragem ativa com 10 cordoalhas aderentes D = 12,7 mm - fornecimento e instalação</v>
          </cell>
          <cell r="C38" t="str">
            <v>un</v>
          </cell>
          <cell r="D38">
            <v>768.66</v>
          </cell>
        </row>
        <row r="39">
          <cell r="A39">
            <v>4507738</v>
          </cell>
          <cell r="B39" t="str">
            <v>Ancoragem ativa com 10 cordoalhas aderentes D = 15,2 mm - fornecimento e instalação</v>
          </cell>
          <cell r="C39" t="str">
            <v>un</v>
          </cell>
          <cell r="D39">
            <v>1022.26</v>
          </cell>
        </row>
        <row r="40">
          <cell r="A40">
            <v>4507755</v>
          </cell>
          <cell r="B40" t="str">
            <v>Ancoragem ativa com 12 cordoalhas aderentes D = 12,7 mm - fornecimento e instalação</v>
          </cell>
          <cell r="C40" t="str">
            <v>un</v>
          </cell>
          <cell r="D40">
            <v>958.27</v>
          </cell>
        </row>
        <row r="41">
          <cell r="A41">
            <v>4507756</v>
          </cell>
          <cell r="B41" t="str">
            <v>Ancoragem ativa com 12 cordoalhas aderentes D = 15,2 mm - fornecimento e instalação</v>
          </cell>
          <cell r="C41" t="str">
            <v>un</v>
          </cell>
          <cell r="D41">
            <v>1248.08</v>
          </cell>
        </row>
        <row r="42">
          <cell r="A42">
            <v>4507757</v>
          </cell>
          <cell r="B42" t="str">
            <v>Ancoragem ativa com 15 cordoalhas aderentes D = 12,7 mm - fornecimento e instalação</v>
          </cell>
          <cell r="C42" t="str">
            <v>un</v>
          </cell>
          <cell r="D42">
            <v>1330.15</v>
          </cell>
        </row>
        <row r="43">
          <cell r="A43">
            <v>4507758</v>
          </cell>
          <cell r="B43" t="str">
            <v>Ancoragem ativa com 15 cordoalhas aderentes D = 15,2 mm - fornecimento e instalação</v>
          </cell>
          <cell r="C43" t="str">
            <v>un</v>
          </cell>
          <cell r="D43">
            <v>1616.93</v>
          </cell>
        </row>
        <row r="44">
          <cell r="A44">
            <v>4507759</v>
          </cell>
          <cell r="B44" t="str">
            <v>Ancoragem ativa com 19 cordoalhas aderentes D = 12,7 mm - fornecimento e instalação</v>
          </cell>
          <cell r="C44" t="str">
            <v>un</v>
          </cell>
          <cell r="D44">
            <v>1645.95</v>
          </cell>
        </row>
        <row r="45">
          <cell r="A45">
            <v>4507760</v>
          </cell>
          <cell r="B45" t="str">
            <v>Ancoragem ativa com 19 cordoalhas aderentes D = 15,2 mm - fornecimento e instalação</v>
          </cell>
          <cell r="C45" t="str">
            <v>un</v>
          </cell>
          <cell r="D45">
            <v>2071.79</v>
          </cell>
        </row>
        <row r="46">
          <cell r="A46">
            <v>4507761</v>
          </cell>
          <cell r="B46" t="str">
            <v>Ancoragem ativa com 22 cordoalhas aderentes D = 12,7 mm - fornecimento e instalação</v>
          </cell>
          <cell r="C46" t="str">
            <v>un</v>
          </cell>
          <cell r="D46">
            <v>2107.83</v>
          </cell>
        </row>
        <row r="47">
          <cell r="A47">
            <v>4507762</v>
          </cell>
          <cell r="B47" t="str">
            <v>Ancoragem ativa com 22 cordoalhas aderentes D = 15,2 mm - fornecimento e instalação</v>
          </cell>
          <cell r="C47" t="str">
            <v>un</v>
          </cell>
          <cell r="D47">
            <v>2635.52</v>
          </cell>
        </row>
        <row r="48">
          <cell r="A48">
            <v>4507763</v>
          </cell>
          <cell r="B48" t="str">
            <v>Ancoragem ativa com 27 cordoalhas aderentes D = 12,7 mm - fornecimento e instalação</v>
          </cell>
          <cell r="C48" t="str">
            <v>un</v>
          </cell>
          <cell r="D48">
            <v>2510.3000000000002</v>
          </cell>
        </row>
        <row r="49">
          <cell r="A49">
            <v>4507764</v>
          </cell>
          <cell r="B49" t="str">
            <v>Ancoragem ativa com 27 cordoalhas aderentes D = 15,2 mm - fornecimento e instalação</v>
          </cell>
          <cell r="C49" t="str">
            <v>un</v>
          </cell>
          <cell r="D49">
            <v>3441.13</v>
          </cell>
        </row>
        <row r="50">
          <cell r="A50">
            <v>4507765</v>
          </cell>
          <cell r="B50" t="str">
            <v>Ancoragem ativa com 31 cordoalhas aderentes D = 12,7 mm - fornecimento e instalação</v>
          </cell>
          <cell r="C50" t="str">
            <v>un</v>
          </cell>
          <cell r="D50">
            <v>3513.02</v>
          </cell>
        </row>
        <row r="51">
          <cell r="A51">
            <v>4508192</v>
          </cell>
          <cell r="B51" t="str">
            <v>Ancoragem ativa com 31 cordoalhas aderentes D = 15,2 mm - fornecimento e instalação</v>
          </cell>
          <cell r="C51" t="str">
            <v>un</v>
          </cell>
          <cell r="D51">
            <v>4727.3599999999997</v>
          </cell>
        </row>
        <row r="52">
          <cell r="A52">
            <v>4507766</v>
          </cell>
          <cell r="B52" t="str">
            <v>Ancoragem ativa com 4 cordoalhas aderentes D = 12,7 mm - fornecimento e instalação</v>
          </cell>
          <cell r="C52" t="str">
            <v>un</v>
          </cell>
          <cell r="D52">
            <v>341.36</v>
          </cell>
        </row>
        <row r="53">
          <cell r="A53">
            <v>4507767</v>
          </cell>
          <cell r="B53" t="str">
            <v>Ancoragem ativa com 4 cordoalhas aderentes D = 15,2 mm - fornecimento e instalação</v>
          </cell>
          <cell r="C53" t="str">
            <v>un</v>
          </cell>
          <cell r="D53">
            <v>408.19</v>
          </cell>
        </row>
        <row r="54">
          <cell r="A54">
            <v>4507768</v>
          </cell>
          <cell r="B54" t="str">
            <v>Ancoragem ativa com 6 cordoalhas aderentes D = 12,7 mm - fornecimento e instalação</v>
          </cell>
          <cell r="C54" t="str">
            <v>un</v>
          </cell>
          <cell r="D54">
            <v>491.53</v>
          </cell>
        </row>
        <row r="55">
          <cell r="A55">
            <v>4507769</v>
          </cell>
          <cell r="B55" t="str">
            <v>Ancoragem ativa com 6 cordoalhas aderentes D = 15,2 mm - fornecimento e instalação</v>
          </cell>
          <cell r="C55" t="str">
            <v>un</v>
          </cell>
          <cell r="D55">
            <v>587.30999999999995</v>
          </cell>
        </row>
        <row r="56">
          <cell r="A56">
            <v>4507770</v>
          </cell>
          <cell r="B56" t="str">
            <v>Ancoragem ativa com 7 cordoalhas aderentes D = 12,7 mm - fornecimento e instalação</v>
          </cell>
          <cell r="C56" t="str">
            <v>un</v>
          </cell>
          <cell r="D56">
            <v>534.24</v>
          </cell>
        </row>
        <row r="57">
          <cell r="A57">
            <v>4507771</v>
          </cell>
          <cell r="B57" t="str">
            <v>Ancoragem ativa com 7 cordoalhas aderentes D = 15,2 mm - fornecimento e instalação</v>
          </cell>
          <cell r="C57" t="str">
            <v>un</v>
          </cell>
          <cell r="D57">
            <v>687.66</v>
          </cell>
        </row>
        <row r="58">
          <cell r="A58">
            <v>4507772</v>
          </cell>
          <cell r="B58" t="str">
            <v>Ancoragem ativa com 8 cordoalhas aderentes D = 12,7 mm - fornecimento e instalação</v>
          </cell>
          <cell r="C58" t="str">
            <v>un</v>
          </cell>
          <cell r="D58">
            <v>627.77</v>
          </cell>
        </row>
        <row r="59">
          <cell r="A59">
            <v>4508193</v>
          </cell>
          <cell r="B59" t="str">
            <v>Ancoragem ativa com 8 cordoalhas aderentes D = 15,2 mm - fornecimento e instalação</v>
          </cell>
          <cell r="C59" t="str">
            <v>un</v>
          </cell>
          <cell r="D59">
            <v>784.89</v>
          </cell>
        </row>
        <row r="60">
          <cell r="A60">
            <v>4507773</v>
          </cell>
          <cell r="B60" t="str">
            <v>Ancoragem ativa com 9 cordoalhas aderentes D = 12,7 mm - fornecimento e instalação</v>
          </cell>
          <cell r="C60" t="str">
            <v>un</v>
          </cell>
          <cell r="D60">
            <v>704.71</v>
          </cell>
        </row>
        <row r="61">
          <cell r="A61">
            <v>4507774</v>
          </cell>
          <cell r="B61" t="str">
            <v>Ancoragem ativa com 9 cordoalhas aderentes D = 15,2 mm - fornecimento e instalação</v>
          </cell>
          <cell r="C61" t="str">
            <v>un</v>
          </cell>
          <cell r="D61">
            <v>913.06</v>
          </cell>
        </row>
        <row r="62">
          <cell r="A62">
            <v>4507775</v>
          </cell>
          <cell r="B62" t="str">
            <v>Ancoragem ativa para lajes com 1 cordoalha aderente D = 12,7 mm - fornecimento e instalação</v>
          </cell>
          <cell r="C62" t="str">
            <v>un</v>
          </cell>
          <cell r="D62">
            <v>195.02</v>
          </cell>
        </row>
        <row r="63">
          <cell r="A63">
            <v>4507776</v>
          </cell>
          <cell r="B63" t="str">
            <v>Ancoragem ativa para lajes com 1 cordoalha aderente D = 15,2 mm - fornecimento e instalação</v>
          </cell>
          <cell r="C63" t="str">
            <v>un</v>
          </cell>
          <cell r="D63">
            <v>248.24</v>
          </cell>
        </row>
        <row r="64">
          <cell r="A64">
            <v>4507783</v>
          </cell>
          <cell r="B64" t="str">
            <v>Ancoragem ativa para lajes com 1 cordoalha engraxada D = 12,7 mm - fornecimento e instalação</v>
          </cell>
          <cell r="C64" t="str">
            <v>un</v>
          </cell>
          <cell r="D64">
            <v>71.67</v>
          </cell>
        </row>
        <row r="65">
          <cell r="A65">
            <v>4507784</v>
          </cell>
          <cell r="B65" t="str">
            <v>Ancoragem ativa para lajes com 1 cordoalha engraxada D = 15,2 mm - fornecimento e instalação</v>
          </cell>
          <cell r="C65" t="str">
            <v>un</v>
          </cell>
          <cell r="D65">
            <v>101.59</v>
          </cell>
        </row>
        <row r="66">
          <cell r="A66">
            <v>4507777</v>
          </cell>
          <cell r="B66" t="str">
            <v>Ancoragem ativa para lajes com 2 cordoalhas aderentes D = 12,7 mm - fornecimento e instalação</v>
          </cell>
          <cell r="C66" t="str">
            <v>un</v>
          </cell>
          <cell r="D66">
            <v>443.68</v>
          </cell>
        </row>
        <row r="67">
          <cell r="A67">
            <v>4507778</v>
          </cell>
          <cell r="B67" t="str">
            <v>Ancoragem ativa para lajes com 2 cordoalhas aderentes D = 15,2 mm - fornecimento e instalação</v>
          </cell>
          <cell r="C67" t="str">
            <v>un</v>
          </cell>
          <cell r="D67">
            <v>574.94000000000005</v>
          </cell>
        </row>
        <row r="68">
          <cell r="A68">
            <v>4507779</v>
          </cell>
          <cell r="B68" t="str">
            <v>Ancoragem ativa para lajes com 3 cordoalhas aderentes D = 12,7 mm - fornecimento e instalação</v>
          </cell>
          <cell r="C68" t="str">
            <v>un</v>
          </cell>
          <cell r="D68">
            <v>863.8</v>
          </cell>
        </row>
        <row r="69">
          <cell r="A69">
            <v>4507780</v>
          </cell>
          <cell r="B69" t="str">
            <v>Ancoragem ativa para lajes com 3 cordoalhas aderentes D = 15,2 mm - fornecimento e instalação</v>
          </cell>
          <cell r="C69" t="str">
            <v>un</v>
          </cell>
          <cell r="D69">
            <v>1073.27</v>
          </cell>
        </row>
        <row r="70">
          <cell r="A70">
            <v>4507781</v>
          </cell>
          <cell r="B70" t="str">
            <v>Ancoragem ativa para lajes com 4 cordoalhas aderentes D = 12,7 mm - fornecimento e instalação</v>
          </cell>
          <cell r="C70" t="str">
            <v>un</v>
          </cell>
          <cell r="D70">
            <v>944.56</v>
          </cell>
        </row>
        <row r="71">
          <cell r="A71">
            <v>4507782</v>
          </cell>
          <cell r="B71" t="str">
            <v>Ancoragem ativa para lajes com 4 cordoalhas aderentes D = 15,2 mm - fornecimento e instalação</v>
          </cell>
          <cell r="C71" t="str">
            <v>un</v>
          </cell>
          <cell r="D71">
            <v>1154.9100000000001</v>
          </cell>
        </row>
        <row r="72">
          <cell r="A72">
            <v>3713603</v>
          </cell>
          <cell r="B72" t="str">
            <v>Ancoragem de defensa maleável dupla - fornecimento e implantação</v>
          </cell>
          <cell r="C72" t="str">
            <v>m</v>
          </cell>
          <cell r="D72">
            <v>958.99</v>
          </cell>
        </row>
        <row r="73">
          <cell r="A73">
            <v>3713601</v>
          </cell>
          <cell r="B73" t="str">
            <v>Ancoragem de defensa maleável simples - fornecimento e implantação</v>
          </cell>
          <cell r="C73" t="str">
            <v>m</v>
          </cell>
          <cell r="D73">
            <v>784.06</v>
          </cell>
        </row>
        <row r="74">
          <cell r="A74">
            <v>3713607</v>
          </cell>
          <cell r="B74" t="str">
            <v>Ancoragem de defensa semimaleável dupla - fornecimento e implantação</v>
          </cell>
          <cell r="C74" t="str">
            <v>m</v>
          </cell>
          <cell r="D74">
            <v>766.79</v>
          </cell>
        </row>
        <row r="75">
          <cell r="A75">
            <v>3713605</v>
          </cell>
          <cell r="B75" t="str">
            <v>Ancoragem de defensa semimaleável simples - fornecimento e implantação</v>
          </cell>
          <cell r="C75" t="str">
            <v>m</v>
          </cell>
          <cell r="D75">
            <v>518.22</v>
          </cell>
        </row>
        <row r="76">
          <cell r="A76">
            <v>4208197</v>
          </cell>
          <cell r="B76" t="str">
            <v>Ancoragem fixa para estais de 12 cordoalhas D = 15,7 mm - inclusive injeção de cera</v>
          </cell>
          <cell r="C76" t="str">
            <v>un</v>
          </cell>
          <cell r="D76">
            <v>12008.43</v>
          </cell>
        </row>
        <row r="77">
          <cell r="A77">
            <v>4208158</v>
          </cell>
          <cell r="B77" t="str">
            <v>Ancoragem fixa para estais de 19 cordoalhas D = 15,7 mm - inclusive injeção de cera</v>
          </cell>
          <cell r="C77" t="str">
            <v>un</v>
          </cell>
          <cell r="D77">
            <v>16663.169999999998</v>
          </cell>
        </row>
        <row r="78">
          <cell r="A78">
            <v>4208198</v>
          </cell>
          <cell r="B78" t="str">
            <v>Ancoragem fixa para estais de 22 cordoalhas D = 15,7 mm - inclusive injeção de cera</v>
          </cell>
          <cell r="C78" t="str">
            <v>un</v>
          </cell>
          <cell r="D78">
            <v>17938.03</v>
          </cell>
        </row>
        <row r="79">
          <cell r="A79">
            <v>4208159</v>
          </cell>
          <cell r="B79" t="str">
            <v>Ancoragem fixa para estais de 31 cordoalhas D = 15,7 mm - inclusive injeção de cera</v>
          </cell>
          <cell r="C79" t="str">
            <v>un</v>
          </cell>
          <cell r="D79">
            <v>26877.01</v>
          </cell>
        </row>
        <row r="80">
          <cell r="A80">
            <v>4208160</v>
          </cell>
          <cell r="B80" t="str">
            <v>Ancoragem fixa para estais de 37 cordoalhas D = 15,7 mm - inclusive injeção de cera</v>
          </cell>
          <cell r="C80" t="str">
            <v>un</v>
          </cell>
          <cell r="D80">
            <v>32013.5</v>
          </cell>
        </row>
        <row r="81">
          <cell r="A81">
            <v>4208199</v>
          </cell>
          <cell r="B81" t="str">
            <v>Ancoragem fixa para estais de 43 cordoalhas D = 15,7 mm - inclusive injeção de cera</v>
          </cell>
          <cell r="C81" t="str">
            <v>un</v>
          </cell>
          <cell r="D81">
            <v>37171.07</v>
          </cell>
        </row>
        <row r="82">
          <cell r="A82">
            <v>4208161</v>
          </cell>
          <cell r="B82" t="str">
            <v>Ancoragem fixa para estais de 55 cordoalhas D = 15,7 mm - inclusive injeção de cera</v>
          </cell>
          <cell r="C82" t="str">
            <v>un</v>
          </cell>
          <cell r="D82">
            <v>47382.59</v>
          </cell>
        </row>
        <row r="83">
          <cell r="A83">
            <v>4208162</v>
          </cell>
          <cell r="B83" t="str">
            <v>Ancoragem fixa para estais de 61 cordoalhas D = 15,7 mm - inclusive injeção de cera</v>
          </cell>
          <cell r="C83" t="str">
            <v>un</v>
          </cell>
          <cell r="D83">
            <v>53001.22</v>
          </cell>
        </row>
        <row r="84">
          <cell r="A84">
            <v>4208163</v>
          </cell>
          <cell r="B84" t="str">
            <v>Ancoragem fixa para estais de 73 cordoalhas D = 15,7 mm - inclusive injeção de cera</v>
          </cell>
          <cell r="C84" t="str">
            <v>un</v>
          </cell>
          <cell r="D84">
            <v>68928.36</v>
          </cell>
        </row>
        <row r="85">
          <cell r="A85">
            <v>4208200</v>
          </cell>
          <cell r="B85" t="str">
            <v>Ancoragem fixa para estais de 85 cordoalhas D = 15,7 mm - inclusive injeção de cera</v>
          </cell>
          <cell r="C85" t="str">
            <v>un</v>
          </cell>
          <cell r="D85">
            <v>73001.460000000006</v>
          </cell>
        </row>
        <row r="86">
          <cell r="A86">
            <v>4208164</v>
          </cell>
          <cell r="B86" t="str">
            <v>Ancoragem fixa para estais de 91 cordoalhas D = 15,7 mm - inclusive injeção de cera</v>
          </cell>
          <cell r="C86" t="str">
            <v>un</v>
          </cell>
          <cell r="D86">
            <v>92696.67</v>
          </cell>
        </row>
        <row r="87">
          <cell r="A87">
            <v>4507785</v>
          </cell>
          <cell r="B87" t="str">
            <v>Ancoragem passiva com 10 cordoalhas aderentes D = 12,7 mm - fornecimento e instalação</v>
          </cell>
          <cell r="C87" t="str">
            <v>un</v>
          </cell>
          <cell r="D87">
            <v>275.41000000000003</v>
          </cell>
        </row>
        <row r="88">
          <cell r="A88">
            <v>4508194</v>
          </cell>
          <cell r="B88" t="str">
            <v>Ancoragem passiva com 10 cordoalhas aderentes D = 15,2 mm - fornecimento e instalação</v>
          </cell>
          <cell r="C88" t="str">
            <v>un</v>
          </cell>
          <cell r="D88">
            <v>380.99</v>
          </cell>
        </row>
        <row r="89">
          <cell r="A89">
            <v>4507786</v>
          </cell>
          <cell r="B89" t="str">
            <v>Ancoragem passiva com 12 cordoalhas aderentes D = 12,7 mm - fornecimento e instalação</v>
          </cell>
          <cell r="C89" t="str">
            <v>un</v>
          </cell>
          <cell r="D89">
            <v>328.25</v>
          </cell>
        </row>
        <row r="90">
          <cell r="A90">
            <v>4507787</v>
          </cell>
          <cell r="B90" t="str">
            <v>Ancoragem passiva com 12 cordoalhas aderentes D = 15,2 mm - fornecimento e instalação</v>
          </cell>
          <cell r="C90" t="str">
            <v>un</v>
          </cell>
          <cell r="D90">
            <v>459.9</v>
          </cell>
        </row>
        <row r="91">
          <cell r="A91">
            <v>4507788</v>
          </cell>
          <cell r="B91" t="str">
            <v>Ancoragem passiva com 15 cordoalhas aderentes D = 12,7 mm - fornecimento e instalação</v>
          </cell>
          <cell r="C91" t="str">
            <v>un</v>
          </cell>
          <cell r="D91">
            <v>487.29</v>
          </cell>
        </row>
        <row r="92">
          <cell r="A92">
            <v>4507789</v>
          </cell>
          <cell r="B92" t="str">
            <v>Ancoragem passiva com 15 cordoalhas aderentes D = 15,2 mm - fornecimento e instalação</v>
          </cell>
          <cell r="C92" t="str">
            <v>un</v>
          </cell>
          <cell r="D92">
            <v>594.51</v>
          </cell>
        </row>
        <row r="93">
          <cell r="A93">
            <v>4507790</v>
          </cell>
          <cell r="B93" t="str">
            <v>Ancoragem passiva com 19 cordoalhas aderentes D = 12,7 mm - fornecimento e instalação</v>
          </cell>
          <cell r="C93" t="str">
            <v>un</v>
          </cell>
          <cell r="D93">
            <v>619.64</v>
          </cell>
        </row>
        <row r="94">
          <cell r="A94">
            <v>4507791</v>
          </cell>
          <cell r="B94" t="str">
            <v>Ancoragem passiva com 19 cordoalhas aderentes D = 15,2 mm - fornecimento e instalação</v>
          </cell>
          <cell r="C94" t="str">
            <v>un</v>
          </cell>
          <cell r="D94">
            <v>753.7</v>
          </cell>
        </row>
        <row r="95">
          <cell r="A95">
            <v>4507792</v>
          </cell>
          <cell r="B95" t="str">
            <v>Ancoragem passiva com 22 cordoalhas aderentes D = 12,7 mm - fornecimento e instalação</v>
          </cell>
          <cell r="C95" t="str">
            <v>un</v>
          </cell>
          <cell r="D95">
            <v>728.92</v>
          </cell>
        </row>
        <row r="96">
          <cell r="A96">
            <v>4507793</v>
          </cell>
          <cell r="B96" t="str">
            <v>Ancoragem passiva com 22 cordoalhas aderentes D = 15,2 mm - fornecimento e instalação</v>
          </cell>
          <cell r="C96" t="str">
            <v>un</v>
          </cell>
          <cell r="D96">
            <v>877.6</v>
          </cell>
        </row>
        <row r="97">
          <cell r="A97">
            <v>4507794</v>
          </cell>
          <cell r="B97" t="str">
            <v>Ancoragem passiva com 27 cordoalhas aderentes D = 12,7 mm - fornecimento e instalação</v>
          </cell>
          <cell r="C97" t="str">
            <v>un</v>
          </cell>
          <cell r="D97">
            <v>909.66</v>
          </cell>
        </row>
        <row r="98">
          <cell r="A98">
            <v>4507795</v>
          </cell>
          <cell r="B98" t="str">
            <v>Ancoragem passiva com 27 cordoalhas aderentes D = 15,2 mm - fornecimento e instalação</v>
          </cell>
          <cell r="C98" t="str">
            <v>un</v>
          </cell>
          <cell r="D98">
            <v>1089.2</v>
          </cell>
        </row>
        <row r="99">
          <cell r="A99">
            <v>4507796</v>
          </cell>
          <cell r="B99" t="str">
            <v>Ancoragem passiva com 31 cordoalhas aderentes D = 12,7 mm - fornecimento e instalação</v>
          </cell>
          <cell r="C99" t="str">
            <v>un</v>
          </cell>
          <cell r="D99">
            <v>1044.79</v>
          </cell>
        </row>
        <row r="100">
          <cell r="A100">
            <v>4508190</v>
          </cell>
          <cell r="B100" t="str">
            <v>Ancoragem passiva com 31 cordoalhas aderentes D = 15,2 mm - fornecimento e instalação</v>
          </cell>
          <cell r="C100" t="str">
            <v>un</v>
          </cell>
          <cell r="D100">
            <v>1257.6199999999999</v>
          </cell>
        </row>
        <row r="101">
          <cell r="A101">
            <v>4507797</v>
          </cell>
          <cell r="B101" t="str">
            <v>Ancoragem passiva com 4 cordoalhas aderentes D = 12,7 mm - fornecimento e instalação</v>
          </cell>
          <cell r="C101" t="str">
            <v>un</v>
          </cell>
          <cell r="D101">
            <v>140.47999999999999</v>
          </cell>
        </row>
        <row r="102">
          <cell r="A102">
            <v>4507798</v>
          </cell>
          <cell r="B102" t="str">
            <v>Ancoragem passiva com 4 cordoalhas aderentes D = 15,2 mm - fornecimento e instalação</v>
          </cell>
          <cell r="C102" t="str">
            <v>un</v>
          </cell>
          <cell r="D102">
            <v>192.93</v>
          </cell>
        </row>
        <row r="103">
          <cell r="A103">
            <v>4507799</v>
          </cell>
          <cell r="B103" t="str">
            <v>Ancoragem passiva com 6 cordoalhas aderentes D = 12,7 mm - fornecimento e instalação</v>
          </cell>
          <cell r="C103" t="str">
            <v>un</v>
          </cell>
          <cell r="D103">
            <v>208.5</v>
          </cell>
        </row>
        <row r="104">
          <cell r="A104">
            <v>4507800</v>
          </cell>
          <cell r="B104" t="str">
            <v>Ancoragem passiva com 6 cordoalhas aderentes D = 15,2 mm - fornecimento e instalação</v>
          </cell>
          <cell r="C104" t="str">
            <v>un</v>
          </cell>
          <cell r="D104">
            <v>286.01</v>
          </cell>
        </row>
        <row r="105">
          <cell r="A105">
            <v>4507801</v>
          </cell>
          <cell r="B105" t="str">
            <v>Ancoragem passiva com 7 cordoalhas aderentes D = 12,7 mm - fornecimento e instalação</v>
          </cell>
          <cell r="C105" t="str">
            <v>un</v>
          </cell>
          <cell r="D105">
            <v>220.85</v>
          </cell>
        </row>
        <row r="106">
          <cell r="A106">
            <v>4507802</v>
          </cell>
          <cell r="B106" t="str">
            <v>Ancoragem passiva com 7 cordoalhas aderentes D = 15,2 mm - fornecimento e instalação</v>
          </cell>
          <cell r="C106" t="str">
            <v>un</v>
          </cell>
          <cell r="D106">
            <v>299.5</v>
          </cell>
        </row>
        <row r="107">
          <cell r="A107">
            <v>4507803</v>
          </cell>
          <cell r="B107" t="str">
            <v>Ancoragem passiva com 8 cordoalhas aderentes D = 12,7 mm - fornecimento e instalação</v>
          </cell>
          <cell r="C107" t="str">
            <v>un</v>
          </cell>
          <cell r="D107">
            <v>247.27</v>
          </cell>
        </row>
        <row r="108">
          <cell r="A108">
            <v>4508191</v>
          </cell>
          <cell r="B108" t="str">
            <v>Ancoragem passiva com 8 cordoalhas aderentes D = 15,2 mm - fornecimento e instalação</v>
          </cell>
          <cell r="C108" t="str">
            <v>un</v>
          </cell>
          <cell r="D108">
            <v>338.92</v>
          </cell>
        </row>
        <row r="109">
          <cell r="A109">
            <v>4507804</v>
          </cell>
          <cell r="B109" t="str">
            <v>Ancoragem passiva com 9 cordoalhas aderentes D = 12,7 mm - fornecimento e instalação</v>
          </cell>
          <cell r="C109" t="str">
            <v>un</v>
          </cell>
          <cell r="D109">
            <v>274.23</v>
          </cell>
        </row>
        <row r="110">
          <cell r="A110">
            <v>4507805</v>
          </cell>
          <cell r="B110" t="str">
            <v>Ancoragem passiva com 9 cordoalhas aderentes D = 15,2 mm - fornecimento e instalação</v>
          </cell>
          <cell r="C110" t="str">
            <v>un</v>
          </cell>
          <cell r="D110">
            <v>379.24</v>
          </cell>
        </row>
        <row r="111">
          <cell r="A111">
            <v>4507806</v>
          </cell>
          <cell r="B111" t="str">
            <v>Ancoragem passiva para lajes com 1 cordoalha aderente D = 12,7 mm - fornecimento e instalação</v>
          </cell>
          <cell r="C111" t="str">
            <v>un</v>
          </cell>
          <cell r="D111">
            <v>27.67</v>
          </cell>
        </row>
        <row r="112">
          <cell r="A112">
            <v>4507807</v>
          </cell>
          <cell r="B112" t="str">
            <v>Ancoragem passiva para lajes com 1 cordoalha aderente D = 15,2 mm - fornecimento e instalação</v>
          </cell>
          <cell r="C112" t="str">
            <v>un</v>
          </cell>
          <cell r="D112">
            <v>34.5</v>
          </cell>
        </row>
        <row r="113">
          <cell r="A113">
            <v>4507866</v>
          </cell>
          <cell r="B113" t="str">
            <v>Ancoragem passiva para lajes com 1 cordoalha engraxada D = 12,7 mm - fornecimento e instalação</v>
          </cell>
          <cell r="C113" t="str">
            <v>un</v>
          </cell>
          <cell r="D113">
            <v>66.41</v>
          </cell>
        </row>
        <row r="114">
          <cell r="A114">
            <v>4507867</v>
          </cell>
          <cell r="B114" t="str">
            <v>Ancoragem passiva para lajes com 1 cordoalha engraxada D = 15,2 mm - fornecimento e instalação</v>
          </cell>
          <cell r="C114" t="str">
            <v>un</v>
          </cell>
          <cell r="D114">
            <v>96.33</v>
          </cell>
        </row>
        <row r="115">
          <cell r="A115">
            <v>4507808</v>
          </cell>
          <cell r="B115" t="str">
            <v>Ancoragem passiva para lajes com 2 cordoalhas aderentes D = 12,7 mm - fornecimento e instalação</v>
          </cell>
          <cell r="C115" t="str">
            <v>un</v>
          </cell>
          <cell r="D115">
            <v>32.82</v>
          </cell>
        </row>
        <row r="116">
          <cell r="A116">
            <v>4507809</v>
          </cell>
          <cell r="B116" t="str">
            <v>Ancoragem passiva para lajes com 2 cordoalhas aderentes D = 15,2 mm - fornecimento e instalação</v>
          </cell>
          <cell r="C116" t="str">
            <v>un</v>
          </cell>
          <cell r="D116">
            <v>41.78</v>
          </cell>
        </row>
        <row r="117">
          <cell r="A117">
            <v>4507810</v>
          </cell>
          <cell r="B117" t="str">
            <v>Ancoragem passiva para lajes com 3 cordoalhas aderentes D = 12,7 mm - fornecimento e instalação</v>
          </cell>
          <cell r="C117" t="str">
            <v>un</v>
          </cell>
          <cell r="D117">
            <v>50.04</v>
          </cell>
        </row>
        <row r="118">
          <cell r="A118">
            <v>4507811</v>
          </cell>
          <cell r="B118" t="str">
            <v>Ancoragem passiva para lajes com 3 cordoalhas aderentes D = 15,2 mm - fornecimento e instalação</v>
          </cell>
          <cell r="C118" t="str">
            <v>un</v>
          </cell>
          <cell r="D118">
            <v>53.14</v>
          </cell>
        </row>
        <row r="119">
          <cell r="A119">
            <v>4507812</v>
          </cell>
          <cell r="B119" t="str">
            <v>Ancoragem passiva para lajes com 4 cordoalhas aderentes D = 12,7 mm - fornecimento e instalação</v>
          </cell>
          <cell r="C119" t="str">
            <v>un</v>
          </cell>
          <cell r="D119">
            <v>62.45</v>
          </cell>
        </row>
        <row r="120">
          <cell r="A120">
            <v>4507813</v>
          </cell>
          <cell r="B120" t="str">
            <v>Ancoragem passiva para lajes com 4 cordoalhas aderentes D = 15,2 mm - fornecimento e instalação</v>
          </cell>
          <cell r="C120" t="str">
            <v>un</v>
          </cell>
          <cell r="D120">
            <v>82.72</v>
          </cell>
        </row>
        <row r="121">
          <cell r="A121">
            <v>4208201</v>
          </cell>
          <cell r="B121" t="str">
            <v>Ancoragem regulável para estais de 12 cordoalhas D = 15,7 mm - inclusive protensão, injeção de cera e regulagem final</v>
          </cell>
          <cell r="C121" t="str">
            <v>un</v>
          </cell>
          <cell r="D121">
            <v>12910.49</v>
          </cell>
        </row>
        <row r="122">
          <cell r="A122">
            <v>4208151</v>
          </cell>
          <cell r="B122" t="str">
            <v>Ancoragem regulável para estais de 19 cordoalhas D = 15,7 mm - inclusive protensão, injeção de cera e regulagem final</v>
          </cell>
          <cell r="C122" t="str">
            <v>un</v>
          </cell>
          <cell r="D122">
            <v>19922.52</v>
          </cell>
        </row>
        <row r="123">
          <cell r="A123">
            <v>4208202</v>
          </cell>
          <cell r="B123" t="str">
            <v>Ancoragem regulável para estais de 22 cordoalhas D = 15,7 mm - inclusive protensão, injeção de cera e regulagem final</v>
          </cell>
          <cell r="C123" t="str">
            <v>un</v>
          </cell>
          <cell r="D123">
            <v>22975.57</v>
          </cell>
        </row>
        <row r="124">
          <cell r="A124">
            <v>4208152</v>
          </cell>
          <cell r="B124" t="str">
            <v>Ancoragem regulável para estais de 31 cordoalhas D = 15,7 mm - inclusive protensão, injeção de cera e regulagem final</v>
          </cell>
          <cell r="C124" t="str">
            <v>un</v>
          </cell>
          <cell r="D124">
            <v>31969.75</v>
          </cell>
        </row>
        <row r="125">
          <cell r="A125">
            <v>4208153</v>
          </cell>
          <cell r="B125" t="str">
            <v>Ancoragem regulável para estais de 37 cordoalhas D = 15,7 mm - inclusive protensão, injeção de cera e regulagem final</v>
          </cell>
          <cell r="C125" t="str">
            <v>un</v>
          </cell>
          <cell r="D125">
            <v>38068.629999999997</v>
          </cell>
        </row>
        <row r="126">
          <cell r="A126">
            <v>4208203</v>
          </cell>
          <cell r="B126" t="str">
            <v>Ancoragem regulável para estais de 43 cordoalhas D = 15,7 mm - inclusive protensão, injeção de cera e regulagem final</v>
          </cell>
          <cell r="C126" t="str">
            <v>un</v>
          </cell>
          <cell r="D126">
            <v>44309</v>
          </cell>
        </row>
        <row r="127">
          <cell r="A127">
            <v>4208154</v>
          </cell>
          <cell r="B127" t="str">
            <v>Ancoragem regulável para estais de 55 cordoalhas D = 15,7 mm - inclusive protensão, injeção de cera e regulagem final</v>
          </cell>
          <cell r="C127" t="str">
            <v>un</v>
          </cell>
          <cell r="D127">
            <v>56394.99</v>
          </cell>
        </row>
        <row r="128">
          <cell r="A128">
            <v>4208155</v>
          </cell>
          <cell r="B128" t="str">
            <v>Ancoragem regulável para estais de 61 cordoalhas D = 15,7 mm - inclusive protensão, injeção de cera e regulagem final</v>
          </cell>
          <cell r="C128" t="str">
            <v>un</v>
          </cell>
          <cell r="D128">
            <v>65145.120000000003</v>
          </cell>
        </row>
        <row r="129">
          <cell r="A129">
            <v>4208156</v>
          </cell>
          <cell r="B129" t="str">
            <v>Ancoragem regulável para estais de 73 cordoalhas D = 15,7 mm - inclusive protensão, injeção de cera e regulagem final</v>
          </cell>
          <cell r="C129" t="str">
            <v>un</v>
          </cell>
          <cell r="D129">
            <v>80776.72</v>
          </cell>
        </row>
        <row r="130">
          <cell r="A130">
            <v>4208204</v>
          </cell>
          <cell r="B130" t="str">
            <v>Ancoragem regulável para estais de 85 cordoalhas D = 15,7 mm - inclusive protensão, injeção de cera e regulagem final</v>
          </cell>
          <cell r="C130" t="str">
            <v>un</v>
          </cell>
          <cell r="D130">
            <v>88304.49</v>
          </cell>
        </row>
        <row r="131">
          <cell r="A131">
            <v>4208157</v>
          </cell>
          <cell r="B131" t="str">
            <v>Ancoragem regulável para estais de 91 cordoalhas D = 15,7 mm - inclusive protensão, injeção de cera e regulagem final</v>
          </cell>
          <cell r="C131" t="str">
            <v>un</v>
          </cell>
          <cell r="D131">
            <v>113974.13</v>
          </cell>
        </row>
        <row r="132">
          <cell r="A132">
            <v>7119715</v>
          </cell>
          <cell r="B132" t="str">
            <v>Ânodo de sacrifício para proteção do casco - fornecimento e instalação</v>
          </cell>
          <cell r="C132" t="str">
            <v>un</v>
          </cell>
          <cell r="D132">
            <v>1604.27</v>
          </cell>
        </row>
        <row r="133">
          <cell r="A133">
            <v>307731</v>
          </cell>
          <cell r="B133" t="str">
            <v>Aparelho de apoio de neoprene fretado para estruturas moldadas no local - fornecimento e instalação</v>
          </cell>
          <cell r="C133" t="str">
            <v>dm³</v>
          </cell>
          <cell r="D133">
            <v>109.25</v>
          </cell>
        </row>
        <row r="134">
          <cell r="A134">
            <v>307732</v>
          </cell>
          <cell r="B134" t="str">
            <v>Aparelho de apoio de neoprene fretado para estruturas pré-moldadas - fornecimento e instalação</v>
          </cell>
          <cell r="C134" t="str">
            <v>dm³</v>
          </cell>
          <cell r="D134">
            <v>82.95</v>
          </cell>
        </row>
        <row r="135">
          <cell r="A135">
            <v>308308</v>
          </cell>
          <cell r="B135" t="str">
            <v>Aparelho de apoio metálico elastomérico fixo com capacidade de 1.500 kN - fornecimento e instalação</v>
          </cell>
          <cell r="C135" t="str">
            <v>un</v>
          </cell>
          <cell r="D135">
            <v>17180.419999999998</v>
          </cell>
        </row>
        <row r="136">
          <cell r="A136">
            <v>308313</v>
          </cell>
          <cell r="B136" t="str">
            <v>Aparelho de apoio metálico elastomérico fixo com capacidade de 10.000 kN - fornecimento e instalação</v>
          </cell>
          <cell r="C136" t="str">
            <v>un</v>
          </cell>
          <cell r="D136">
            <v>113019.63</v>
          </cell>
        </row>
        <row r="137">
          <cell r="A137">
            <v>308309</v>
          </cell>
          <cell r="B137" t="str">
            <v>Aparelho de apoio metálico elastomérico fixo com capacidade de 2.500 kN - fornecimento e instalação</v>
          </cell>
          <cell r="C137" t="str">
            <v>un</v>
          </cell>
          <cell r="D137">
            <v>28116.48</v>
          </cell>
        </row>
        <row r="138">
          <cell r="A138">
            <v>308310</v>
          </cell>
          <cell r="B138" t="str">
            <v>Aparelho de apoio metálico elastomérico fixo com capacidade de 4.000 kN - fornecimento e instalação</v>
          </cell>
          <cell r="C138" t="str">
            <v>un</v>
          </cell>
          <cell r="D138">
            <v>45347.17</v>
          </cell>
        </row>
        <row r="139">
          <cell r="A139">
            <v>308311</v>
          </cell>
          <cell r="B139" t="str">
            <v>Aparelho de apoio metálico elastomérico fixo com capacidade de 5.500 kN - fornecimento e instalação</v>
          </cell>
          <cell r="C139" t="str">
            <v>un</v>
          </cell>
          <cell r="D139">
            <v>60883.66</v>
          </cell>
        </row>
        <row r="140">
          <cell r="A140">
            <v>308312</v>
          </cell>
          <cell r="B140" t="str">
            <v>Aparelho de apoio metálico elastomérico fixo com capacidade de 7.500 kN - fornecimento e instalação</v>
          </cell>
          <cell r="C140" t="str">
            <v>un</v>
          </cell>
          <cell r="D140">
            <v>83548.800000000003</v>
          </cell>
        </row>
        <row r="141">
          <cell r="A141">
            <v>308307</v>
          </cell>
          <cell r="B141" t="str">
            <v>Aparelho de apoio metálico elastomérico fixo com capacidade de 700 kN - fornecimento e instalação</v>
          </cell>
          <cell r="C141" t="str">
            <v>un</v>
          </cell>
          <cell r="D141">
            <v>11472.18</v>
          </cell>
        </row>
        <row r="142">
          <cell r="A142">
            <v>308322</v>
          </cell>
          <cell r="B142" t="str">
            <v>Aparelho de apoio metálico elastomérico multidirecional com capacidade de 1.500 kN - fornecimento e instalação</v>
          </cell>
          <cell r="C142" t="str">
            <v>un</v>
          </cell>
          <cell r="D142">
            <v>9085.0499999999993</v>
          </cell>
        </row>
        <row r="143">
          <cell r="A143">
            <v>308327</v>
          </cell>
          <cell r="B143" t="str">
            <v>Aparelho de apoio metálico elastomérico multidirecional com capacidade de 10.000 kN - fornecimento e instalação</v>
          </cell>
          <cell r="C143" t="str">
            <v>un</v>
          </cell>
          <cell r="D143">
            <v>56756.43</v>
          </cell>
        </row>
        <row r="144">
          <cell r="A144">
            <v>308323</v>
          </cell>
          <cell r="B144" t="str">
            <v>Aparelho de apoio metálico elastomérico multidirecional com capacidade de 2.500 kN - fornecimento e instalação</v>
          </cell>
          <cell r="C144" t="str">
            <v>un</v>
          </cell>
          <cell r="D144">
            <v>13911.43</v>
          </cell>
        </row>
        <row r="145">
          <cell r="A145">
            <v>308324</v>
          </cell>
          <cell r="B145" t="str">
            <v>Aparelho de apoio metálico elastomérico multidirecional com capacidade de 4.000 kN - fornecimento e instalação</v>
          </cell>
          <cell r="C145" t="str">
            <v>un</v>
          </cell>
          <cell r="D145">
            <v>23746.34</v>
          </cell>
        </row>
        <row r="146">
          <cell r="A146">
            <v>308325</v>
          </cell>
          <cell r="B146" t="str">
            <v>Aparelho de apoio metálico elastomérico multidirecional com capacidade de 5.500 kN - fornecimento e instalação</v>
          </cell>
          <cell r="C146" t="str">
            <v>un</v>
          </cell>
          <cell r="D146">
            <v>33378.910000000003</v>
          </cell>
        </row>
        <row r="147">
          <cell r="A147">
            <v>308326</v>
          </cell>
          <cell r="B147" t="str">
            <v>Aparelho de apoio metálico elastomérico multidirecional com capacidade de 7.500 kN - fornecimento e instalação</v>
          </cell>
          <cell r="C147" t="str">
            <v>un</v>
          </cell>
          <cell r="D147">
            <v>40755.29</v>
          </cell>
        </row>
        <row r="148">
          <cell r="A148">
            <v>308321</v>
          </cell>
          <cell r="B148" t="str">
            <v>Aparelho de apoio metálico elastomérico multidirecional com capacidade de 700 kN - fornecimento e instalação</v>
          </cell>
          <cell r="C148" t="str">
            <v>un</v>
          </cell>
          <cell r="D148">
            <v>5194.8599999999997</v>
          </cell>
        </row>
        <row r="149">
          <cell r="A149">
            <v>308315</v>
          </cell>
          <cell r="B149" t="str">
            <v>Aparelho de apoio metálico elastomérico unidirecional com capacidade de 1.500 kN - fornecimento e instalação</v>
          </cell>
          <cell r="C149" t="str">
            <v>un</v>
          </cell>
          <cell r="D149">
            <v>11716.25</v>
          </cell>
        </row>
        <row r="150">
          <cell r="A150">
            <v>308320</v>
          </cell>
          <cell r="B150" t="str">
            <v>Aparelho de apoio metálico elastomérico unidirecional com capacidade de 10.000 kN - fornecimento e instalação</v>
          </cell>
          <cell r="C150" t="str">
            <v>un</v>
          </cell>
          <cell r="D150">
            <v>63839.65</v>
          </cell>
        </row>
        <row r="151">
          <cell r="A151">
            <v>308316</v>
          </cell>
          <cell r="B151" t="str">
            <v>Aparelho de apoio metálico elastomérico unidirecional com capacidade de 2.500 kN - fornecimento e instalação</v>
          </cell>
          <cell r="C151" t="str">
            <v>un</v>
          </cell>
          <cell r="D151">
            <v>18967.77</v>
          </cell>
        </row>
        <row r="152">
          <cell r="A152">
            <v>308317</v>
          </cell>
          <cell r="B152" t="str">
            <v>Aparelho de apoio metálico elastomérico unidirecional com capacidade de 4.000 kN - fornecimento e instalação</v>
          </cell>
          <cell r="C152" t="str">
            <v>un</v>
          </cell>
          <cell r="D152">
            <v>25463.74</v>
          </cell>
        </row>
        <row r="153">
          <cell r="A153">
            <v>308318</v>
          </cell>
          <cell r="B153" t="str">
            <v>Aparelho de apoio metálico elastomérico unidirecional com capacidade de 5.500 kN - fornecimento e instalação</v>
          </cell>
          <cell r="C153" t="str">
            <v>un</v>
          </cell>
          <cell r="D153">
            <v>35497.089999999997</v>
          </cell>
        </row>
        <row r="154">
          <cell r="A154">
            <v>308319</v>
          </cell>
          <cell r="B154" t="str">
            <v>Aparelho de apoio metálico elastomérico unidirecional com capacidade de 7.500 kN - fornecimento e instalação</v>
          </cell>
          <cell r="C154" t="str">
            <v>un</v>
          </cell>
          <cell r="D154">
            <v>48072.38</v>
          </cell>
        </row>
        <row r="155">
          <cell r="A155">
            <v>308314</v>
          </cell>
          <cell r="B155" t="str">
            <v>Aparelho de apoio metálico elastomérico unidirecional com capacidade de 700 kN - fornecimento e instalação</v>
          </cell>
          <cell r="C155" t="str">
            <v>un</v>
          </cell>
          <cell r="D155">
            <v>8724.76</v>
          </cell>
        </row>
        <row r="156">
          <cell r="A156">
            <v>308250</v>
          </cell>
          <cell r="B156" t="str">
            <v>Aparelho de apoio metálico esférico fixo com capacidade de 1.000 kN - fornecimento e instalação</v>
          </cell>
          <cell r="C156" t="str">
            <v>un</v>
          </cell>
          <cell r="D156">
            <v>4357.17</v>
          </cell>
        </row>
        <row r="157">
          <cell r="A157">
            <v>308251</v>
          </cell>
          <cell r="B157" t="str">
            <v>Aparelho de apoio metálico esférico fixo com capacidade de 1.500 kN - fornecimento e instalação</v>
          </cell>
          <cell r="C157" t="str">
            <v>un</v>
          </cell>
          <cell r="D157">
            <v>6479.51</v>
          </cell>
        </row>
        <row r="158">
          <cell r="A158">
            <v>308268</v>
          </cell>
          <cell r="B158" t="str">
            <v>Aparelho de apoio metálico esférico fixo com capacidade de 10.000 kN - fornecimento e instalação</v>
          </cell>
          <cell r="C158" t="str">
            <v>un</v>
          </cell>
          <cell r="D158">
            <v>160583.65</v>
          </cell>
        </row>
        <row r="159">
          <cell r="A159">
            <v>308252</v>
          </cell>
          <cell r="B159" t="str">
            <v>Aparelho de apoio metálico esférico fixo com capacidade de 2.000 kN - fornecimento e instalação</v>
          </cell>
          <cell r="C159" t="str">
            <v>un</v>
          </cell>
          <cell r="D159">
            <v>8194.9699999999993</v>
          </cell>
        </row>
        <row r="160">
          <cell r="A160">
            <v>308253</v>
          </cell>
          <cell r="B160" t="str">
            <v>Aparelho de apoio metálico esférico fixo com capacidade de 2.500 kN - fornecimento e instalação</v>
          </cell>
          <cell r="C160" t="str">
            <v>un</v>
          </cell>
          <cell r="D160">
            <v>10332.75</v>
          </cell>
        </row>
        <row r="161">
          <cell r="A161">
            <v>308254</v>
          </cell>
          <cell r="B161" t="str">
            <v>Aparelho de apoio metálico esférico fixo com capacidade de 3.000 kN - fornecimento e instalação</v>
          </cell>
          <cell r="C161" t="str">
            <v>un</v>
          </cell>
          <cell r="D161">
            <v>11830.8</v>
          </cell>
        </row>
        <row r="162">
          <cell r="A162">
            <v>308255</v>
          </cell>
          <cell r="B162" t="str">
            <v>Aparelho de apoio metálico esférico fixo com capacidade de 3.500 kN - fornecimento e instalação</v>
          </cell>
          <cell r="C162" t="str">
            <v>un</v>
          </cell>
          <cell r="D162">
            <v>14330.56</v>
          </cell>
        </row>
        <row r="163">
          <cell r="A163">
            <v>308256</v>
          </cell>
          <cell r="B163" t="str">
            <v>Aparelho de apoio metálico esférico fixo com capacidade de 4.000 kN - fornecimento e instalação</v>
          </cell>
          <cell r="C163" t="str">
            <v>un</v>
          </cell>
          <cell r="D163">
            <v>16890.939999999999</v>
          </cell>
        </row>
        <row r="164">
          <cell r="A164">
            <v>308257</v>
          </cell>
          <cell r="B164" t="str">
            <v>Aparelho de apoio metálico esférico fixo com capacidade de 4.500 kN - fornecimento e instalação</v>
          </cell>
          <cell r="C164" t="str">
            <v>un</v>
          </cell>
          <cell r="D164">
            <v>70970.990000000005</v>
          </cell>
        </row>
        <row r="165">
          <cell r="A165">
            <v>308258</v>
          </cell>
          <cell r="B165" t="str">
            <v>Aparelho de apoio metálico esférico fixo com capacidade de 5.000 kN - fornecimento e instalação</v>
          </cell>
          <cell r="C165" t="str">
            <v>un</v>
          </cell>
          <cell r="D165">
            <v>78920.84</v>
          </cell>
        </row>
        <row r="166">
          <cell r="A166">
            <v>308259</v>
          </cell>
          <cell r="B166" t="str">
            <v>Aparelho de apoio metálico esférico fixo com capacidade de 5.500 kN - fornecimento e instalação</v>
          </cell>
          <cell r="C166" t="str">
            <v>un</v>
          </cell>
          <cell r="D166">
            <v>85616.52</v>
          </cell>
        </row>
        <row r="167">
          <cell r="A167">
            <v>308260</v>
          </cell>
          <cell r="B167" t="str">
            <v>Aparelho de apoio metálico esférico fixo com capacidade de 6.000 kN - fornecimento e instalação</v>
          </cell>
          <cell r="C167" t="str">
            <v>un</v>
          </cell>
          <cell r="D167">
            <v>92369.63</v>
          </cell>
        </row>
        <row r="168">
          <cell r="A168">
            <v>308261</v>
          </cell>
          <cell r="B168" t="str">
            <v>Aparelho de apoio metálico esférico fixo com capacidade de 6.500 kN - fornecimento e instalação</v>
          </cell>
          <cell r="C168" t="str">
            <v>un</v>
          </cell>
          <cell r="D168">
            <v>104997.74</v>
          </cell>
        </row>
        <row r="169">
          <cell r="A169">
            <v>308262</v>
          </cell>
          <cell r="B169" t="str">
            <v>Aparelho de apoio metálico esférico fixo com capacidade de 7.000 kN - fornecimento e instalação</v>
          </cell>
          <cell r="C169" t="str">
            <v>un</v>
          </cell>
          <cell r="D169">
            <v>108339.08</v>
          </cell>
        </row>
        <row r="170">
          <cell r="A170">
            <v>308263</v>
          </cell>
          <cell r="B170" t="str">
            <v>Aparelho de apoio metálico esférico fixo com capacidade de 7.500 kN - fornecimento e instalação</v>
          </cell>
          <cell r="C170" t="str">
            <v>un</v>
          </cell>
          <cell r="D170">
            <v>115382.72</v>
          </cell>
        </row>
        <row r="171">
          <cell r="A171">
            <v>308264</v>
          </cell>
          <cell r="B171" t="str">
            <v>Aparelho de apoio metálico esférico fixo com capacidade de 8.000 kN - fornecimento e instalação</v>
          </cell>
          <cell r="C171" t="str">
            <v>un</v>
          </cell>
          <cell r="D171">
            <v>129415.16</v>
          </cell>
        </row>
        <row r="172">
          <cell r="A172">
            <v>308265</v>
          </cell>
          <cell r="B172" t="str">
            <v>Aparelho de apoio metálico esférico fixo com capacidade de 8.500 kN - fornecimento e instalação</v>
          </cell>
          <cell r="C172" t="str">
            <v>un</v>
          </cell>
          <cell r="D172">
            <v>131087.69</v>
          </cell>
        </row>
        <row r="173">
          <cell r="A173">
            <v>308266</v>
          </cell>
          <cell r="B173" t="str">
            <v>Aparelho de apoio metálico esférico fixo com capacidade de 9.000 kN - fornecimento e instalação</v>
          </cell>
          <cell r="C173" t="str">
            <v>un</v>
          </cell>
          <cell r="D173">
            <v>142915.25</v>
          </cell>
        </row>
        <row r="174">
          <cell r="A174">
            <v>308267</v>
          </cell>
          <cell r="B174" t="str">
            <v>Aparelho de apoio metálico esférico fixo com capacidade de 9.500 kN - fornecimento e instalação</v>
          </cell>
          <cell r="C174" t="str">
            <v>un</v>
          </cell>
          <cell r="D174">
            <v>150588.29999999999</v>
          </cell>
        </row>
        <row r="175">
          <cell r="A175">
            <v>308288</v>
          </cell>
          <cell r="B175" t="str">
            <v>Aparelho de apoio metálico esférico multidirecional com capacidade de 1.000 kN - fornecimento e instalação</v>
          </cell>
          <cell r="C175" t="str">
            <v>un</v>
          </cell>
          <cell r="D175">
            <v>9855.14</v>
          </cell>
        </row>
        <row r="176">
          <cell r="A176">
            <v>308289</v>
          </cell>
          <cell r="B176" t="str">
            <v>Aparelho de apoio metálico esférico multidirecional com capacidade de 1.500 kN - fornecimento e instalação</v>
          </cell>
          <cell r="C176" t="str">
            <v>un</v>
          </cell>
          <cell r="D176">
            <v>12945.83</v>
          </cell>
        </row>
        <row r="177">
          <cell r="A177">
            <v>308306</v>
          </cell>
          <cell r="B177" t="str">
            <v>Aparelho de apoio metálico esférico multidirecional com capacidade de 10.000 kN - fornecimento e instalação</v>
          </cell>
          <cell r="C177" t="str">
            <v>un</v>
          </cell>
          <cell r="D177">
            <v>86213.96</v>
          </cell>
        </row>
        <row r="178">
          <cell r="A178">
            <v>308290</v>
          </cell>
          <cell r="B178" t="str">
            <v>Aparelho de apoio metálico esférico multidirecional com capacidade de 2.000 kN - fornecimento e instalação</v>
          </cell>
          <cell r="C178" t="str">
            <v>un</v>
          </cell>
          <cell r="D178">
            <v>16479.240000000002</v>
          </cell>
        </row>
        <row r="179">
          <cell r="A179">
            <v>308291</v>
          </cell>
          <cell r="B179" t="str">
            <v>Aparelho de apoio metálico esférico multidirecional com capacidade de 2.500 kN - fornecimento e instalação</v>
          </cell>
          <cell r="C179" t="str">
            <v>un</v>
          </cell>
          <cell r="D179">
            <v>21513.43</v>
          </cell>
        </row>
        <row r="180">
          <cell r="A180">
            <v>308292</v>
          </cell>
          <cell r="B180" t="str">
            <v>Aparelho de apoio metálico esférico multidirecional com capacidade de 3.000 kN - fornecimento e instalação</v>
          </cell>
          <cell r="C180" t="str">
            <v>un</v>
          </cell>
          <cell r="D180">
            <v>24641.360000000001</v>
          </cell>
        </row>
        <row r="181">
          <cell r="A181">
            <v>308293</v>
          </cell>
          <cell r="B181" t="str">
            <v>Aparelho de apoio metálico esférico multidirecional com capacidade de 3.500 kN - fornecimento e instalação</v>
          </cell>
          <cell r="C181" t="str">
            <v>un</v>
          </cell>
          <cell r="D181">
            <v>28705.200000000001</v>
          </cell>
        </row>
        <row r="182">
          <cell r="A182">
            <v>308294</v>
          </cell>
          <cell r="B182" t="str">
            <v>Aparelho de apoio metálico esférico multidirecional com capacidade de 4.000 kN - fornecimento e instalação</v>
          </cell>
          <cell r="C182" t="str">
            <v>un</v>
          </cell>
          <cell r="D182">
            <v>33461.69</v>
          </cell>
        </row>
        <row r="183">
          <cell r="A183">
            <v>308295</v>
          </cell>
          <cell r="B183" t="str">
            <v>Aparelho de apoio metálico esférico multidirecional com capacidade de 4.500 kN - fornecimento e instalação</v>
          </cell>
          <cell r="C183" t="str">
            <v>un</v>
          </cell>
          <cell r="D183">
            <v>37242.620000000003</v>
          </cell>
        </row>
        <row r="184">
          <cell r="A184">
            <v>308296</v>
          </cell>
          <cell r="B184" t="str">
            <v>Aparelho de apoio metálico esférico multidirecional com capacidade de 5.000 kN - fornecimento e instalação</v>
          </cell>
          <cell r="C184" t="str">
            <v>un</v>
          </cell>
          <cell r="D184">
            <v>42339.33</v>
          </cell>
        </row>
        <row r="185">
          <cell r="A185">
            <v>308297</v>
          </cell>
          <cell r="B185" t="str">
            <v>Aparelho de apoio metálico esférico multidirecional com capacidade de 5.500 kN - fornecimento e instalação</v>
          </cell>
          <cell r="C185" t="str">
            <v>un</v>
          </cell>
          <cell r="D185">
            <v>45655.56</v>
          </cell>
        </row>
        <row r="186">
          <cell r="A186">
            <v>308298</v>
          </cell>
          <cell r="B186" t="str">
            <v>Aparelho de apoio metálico esférico multidirecional com capacidade de 6.000 kN - fornecimento e instalação</v>
          </cell>
          <cell r="C186" t="str">
            <v>un</v>
          </cell>
          <cell r="D186">
            <v>52308.84</v>
          </cell>
        </row>
        <row r="187">
          <cell r="A187">
            <v>308299</v>
          </cell>
          <cell r="B187" t="str">
            <v>Aparelho de apoio metálico esférico multidirecional com capacidade de 6.500 kN - fornecimento e instalação</v>
          </cell>
          <cell r="C187" t="str">
            <v>un</v>
          </cell>
          <cell r="D187">
            <v>56133.64</v>
          </cell>
        </row>
        <row r="188">
          <cell r="A188">
            <v>308300</v>
          </cell>
          <cell r="B188" t="str">
            <v>Aparelho de apoio metálico esférico multidirecional com capacidade de 7.000 kN - fornecimento e instalação</v>
          </cell>
          <cell r="C188" t="str">
            <v>un</v>
          </cell>
          <cell r="D188">
            <v>60160.99</v>
          </cell>
        </row>
        <row r="189">
          <cell r="A189">
            <v>308301</v>
          </cell>
          <cell r="B189" t="str">
            <v>Aparelho de apoio metálico esférico multidirecional com capacidade de 7.500 kN - fornecimento e instalação</v>
          </cell>
          <cell r="C189" t="str">
            <v>un</v>
          </cell>
          <cell r="D189">
            <v>62241.21</v>
          </cell>
        </row>
        <row r="190">
          <cell r="A190">
            <v>308302</v>
          </cell>
          <cell r="B190" t="str">
            <v>Aparelho de apoio metálico esférico multidirecional com capacidade de 8.000 kN - fornecimento e instalação</v>
          </cell>
          <cell r="C190" t="str">
            <v>un</v>
          </cell>
          <cell r="D190">
            <v>68671.240000000005</v>
          </cell>
        </row>
        <row r="191">
          <cell r="A191">
            <v>308303</v>
          </cell>
          <cell r="B191" t="str">
            <v>Aparelho de apoio metálico esférico multidirecional com capacidade de 8.500 kN - fornecimento e instalação</v>
          </cell>
          <cell r="C191" t="str">
            <v>un</v>
          </cell>
          <cell r="D191">
            <v>71396.19</v>
          </cell>
        </row>
        <row r="192">
          <cell r="A192">
            <v>308304</v>
          </cell>
          <cell r="B192" t="str">
            <v>Aparelho de apoio metálico esférico multidirecional com capacidade de 9.000 kN - fornecimento e instalação</v>
          </cell>
          <cell r="C192" t="str">
            <v>un</v>
          </cell>
          <cell r="D192">
            <v>75268.12</v>
          </cell>
        </row>
        <row r="193">
          <cell r="A193">
            <v>308305</v>
          </cell>
          <cell r="B193" t="str">
            <v>Aparelho de apoio metálico esférico multidirecional com capacidade de 9.500 kN - fornecimento e instalação</v>
          </cell>
          <cell r="C193" t="str">
            <v>un</v>
          </cell>
          <cell r="D193">
            <v>81232.160000000003</v>
          </cell>
        </row>
        <row r="194">
          <cell r="A194">
            <v>308269</v>
          </cell>
          <cell r="B194" t="str">
            <v>Aparelho de apoio metálico esférico unidirecional com capacidade de 1.000 kN - fornecimento e instalação</v>
          </cell>
          <cell r="C194" t="str">
            <v>un</v>
          </cell>
          <cell r="D194">
            <v>5292.96</v>
          </cell>
        </row>
        <row r="195">
          <cell r="A195">
            <v>308270</v>
          </cell>
          <cell r="B195" t="str">
            <v>Aparelho de apoio metálico esférico unidirecional com capacidade de 1.500 kN - fornecimento e instalação</v>
          </cell>
          <cell r="C195" t="str">
            <v>un</v>
          </cell>
          <cell r="D195">
            <v>8211.34</v>
          </cell>
        </row>
        <row r="196">
          <cell r="A196">
            <v>308287</v>
          </cell>
          <cell r="B196" t="str">
            <v>Aparelho de apoio metálico esférico unidirecional com capacidade de 10.000 kN - fornecimento e instalação</v>
          </cell>
          <cell r="C196" t="str">
            <v>un</v>
          </cell>
          <cell r="D196">
            <v>92797.98</v>
          </cell>
        </row>
        <row r="197">
          <cell r="A197">
            <v>308271</v>
          </cell>
          <cell r="B197" t="str">
            <v>Aparelho de apoio metálico esférico unidirecional com capacidade de 2.000 kN - fornecimento e instalação</v>
          </cell>
          <cell r="C197" t="str">
            <v>un</v>
          </cell>
          <cell r="D197">
            <v>10003.92</v>
          </cell>
        </row>
        <row r="198">
          <cell r="A198">
            <v>308272</v>
          </cell>
          <cell r="B198" t="str">
            <v>Aparelho de apoio metálico esférico unidirecional com capacidade de 2.500 kN - fornecimento e instalação</v>
          </cell>
          <cell r="C198" t="str">
            <v>un</v>
          </cell>
          <cell r="D198">
            <v>12450.97</v>
          </cell>
        </row>
        <row r="199">
          <cell r="A199">
            <v>308273</v>
          </cell>
          <cell r="B199" t="str">
            <v>Aparelho de apoio metálico esférico unidirecional com capacidade de 3.000 kN - fornecimento e instalação</v>
          </cell>
          <cell r="C199" t="str">
            <v>un</v>
          </cell>
          <cell r="D199">
            <v>15330.73</v>
          </cell>
        </row>
        <row r="200">
          <cell r="A200">
            <v>308274</v>
          </cell>
          <cell r="B200" t="str">
            <v>Aparelho de apoio metálico esférico unidirecional com capacidade de 3.500 kN - fornecimento e instalação</v>
          </cell>
          <cell r="C200" t="str">
            <v>un</v>
          </cell>
          <cell r="D200">
            <v>17366.12</v>
          </cell>
        </row>
        <row r="201">
          <cell r="A201">
            <v>308275</v>
          </cell>
          <cell r="B201" t="str">
            <v>Aparelho de apoio metálico esférico unidirecional com capacidade de 4.000 kN - fornecimento e instalação</v>
          </cell>
          <cell r="C201" t="str">
            <v>un</v>
          </cell>
          <cell r="D201">
            <v>26059.89</v>
          </cell>
        </row>
        <row r="202">
          <cell r="A202">
            <v>308276</v>
          </cell>
          <cell r="B202" t="str">
            <v>Aparelho de apoio metálico esférico unidirecional com capacidade de 4.500 kN - fornecimento e instalação</v>
          </cell>
          <cell r="C202" t="str">
            <v>un</v>
          </cell>
          <cell r="D202">
            <v>43099.5</v>
          </cell>
        </row>
        <row r="203">
          <cell r="A203">
            <v>308277</v>
          </cell>
          <cell r="B203" t="str">
            <v>Aparelho de apoio metálico esférico unidirecional com capacidade de 5.000 kN - fornecimento e instalação</v>
          </cell>
          <cell r="C203" t="str">
            <v>un</v>
          </cell>
          <cell r="D203">
            <v>47577.33</v>
          </cell>
        </row>
        <row r="204">
          <cell r="A204">
            <v>308278</v>
          </cell>
          <cell r="B204" t="str">
            <v>Aparelho de apoio metálico esférico unidirecional com capacidade de 5.500 kN - fornecimento e instalação</v>
          </cell>
          <cell r="C204" t="str">
            <v>un</v>
          </cell>
          <cell r="D204">
            <v>52042.2</v>
          </cell>
        </row>
        <row r="205">
          <cell r="A205">
            <v>308279</v>
          </cell>
          <cell r="B205" t="str">
            <v>Aparelho de apoio metálico esférico unidirecional com capacidade de 6.000 kN - fornecimento e instalação</v>
          </cell>
          <cell r="C205" t="str">
            <v>un</v>
          </cell>
          <cell r="D205">
            <v>55839.16</v>
          </cell>
        </row>
        <row r="206">
          <cell r="A206">
            <v>308280</v>
          </cell>
          <cell r="B206" t="str">
            <v>Aparelho de apoio metálico esférico unidirecional com capacidade de 6.500 kN - fornecimento e instalação</v>
          </cell>
          <cell r="C206" t="str">
            <v>un</v>
          </cell>
          <cell r="D206">
            <v>61779.09</v>
          </cell>
        </row>
        <row r="207">
          <cell r="A207">
            <v>308281</v>
          </cell>
          <cell r="B207" t="str">
            <v>Aparelho de apoio metálico esférico unidirecional com capacidade de 7.000 kN - fornecimento e instalação</v>
          </cell>
          <cell r="C207" t="str">
            <v>un</v>
          </cell>
          <cell r="D207">
            <v>66613.66</v>
          </cell>
        </row>
        <row r="208">
          <cell r="A208">
            <v>308282</v>
          </cell>
          <cell r="B208" t="str">
            <v>Aparelho de apoio metálico esférico unidirecional com capacidade de 7.500 kN - fornecimento e instalação</v>
          </cell>
          <cell r="C208" t="str">
            <v>un</v>
          </cell>
          <cell r="D208">
            <v>73039.17</v>
          </cell>
        </row>
        <row r="209">
          <cell r="A209">
            <v>308283</v>
          </cell>
          <cell r="B209" t="str">
            <v>Aparelho de apoio metálico esférico unidirecional com capacidade de 8.000 kN - fornecimento e instalação</v>
          </cell>
          <cell r="C209" t="str">
            <v>un</v>
          </cell>
          <cell r="D209">
            <v>75924.62</v>
          </cell>
        </row>
        <row r="210">
          <cell r="A210">
            <v>308284</v>
          </cell>
          <cell r="B210" t="str">
            <v>Aparelho de apoio metálico esférico unidirecional com capacidade de 8.500 kN - fornecimento e instalação</v>
          </cell>
          <cell r="C210" t="str">
            <v>un</v>
          </cell>
          <cell r="D210">
            <v>82058.95</v>
          </cell>
        </row>
        <row r="211">
          <cell r="A211">
            <v>308285</v>
          </cell>
          <cell r="B211" t="str">
            <v>Aparelho de apoio metálico esférico unidirecional com capacidade de 9.000 kN - fornecimento e instalação</v>
          </cell>
          <cell r="C211" t="str">
            <v>un</v>
          </cell>
          <cell r="D211">
            <v>86699.45</v>
          </cell>
        </row>
        <row r="212">
          <cell r="A212">
            <v>308286</v>
          </cell>
          <cell r="B212" t="str">
            <v>Aparelho de apoio metálico esférico unidirecional com capacidade de 9.500 kN - fornecimento e instalação</v>
          </cell>
          <cell r="C212" t="str">
            <v>un</v>
          </cell>
          <cell r="D212">
            <v>91054.44</v>
          </cell>
        </row>
        <row r="213">
          <cell r="A213">
            <v>1600408</v>
          </cell>
          <cell r="B213" t="str">
            <v>Apicoamento manual de concreto</v>
          </cell>
          <cell r="C213" t="str">
            <v>m²</v>
          </cell>
          <cell r="D213">
            <v>19.93</v>
          </cell>
        </row>
        <row r="214">
          <cell r="A214">
            <v>3806413</v>
          </cell>
          <cell r="B214" t="str">
            <v>Apicoamento mecanizado de concreto</v>
          </cell>
          <cell r="C214" t="str">
            <v>m²</v>
          </cell>
          <cell r="D214">
            <v>17.93</v>
          </cell>
        </row>
        <row r="215">
          <cell r="A215">
            <v>4805755</v>
          </cell>
          <cell r="B215" t="str">
            <v>Apiloamento manual</v>
          </cell>
          <cell r="C215" t="str">
            <v>m³</v>
          </cell>
          <cell r="D215">
            <v>34.9</v>
          </cell>
        </row>
        <row r="216">
          <cell r="A216">
            <v>903860</v>
          </cell>
          <cell r="B216" t="str">
            <v>Aplicação de fundo selador acrílico em paredes, uma demão</v>
          </cell>
          <cell r="C216" t="str">
            <v>m²</v>
          </cell>
          <cell r="D216">
            <v>2.6</v>
          </cell>
        </row>
        <row r="217">
          <cell r="A217">
            <v>2003866</v>
          </cell>
          <cell r="B217" t="str">
            <v>Aplicação de geotêxtil não-tecido agulhado com resistência à tração longitudinal de 14 kN/m</v>
          </cell>
          <cell r="C217" t="str">
            <v>m²</v>
          </cell>
          <cell r="D217">
            <v>8.1300000000000008</v>
          </cell>
        </row>
        <row r="218">
          <cell r="A218">
            <v>2003867</v>
          </cell>
          <cell r="B218" t="str">
            <v>Aplicação de geotêxtil não-tecido agulhado com resistência à tração longitudinal de 31 kN/m</v>
          </cell>
          <cell r="C218" t="str">
            <v>m²</v>
          </cell>
          <cell r="D218">
            <v>18.77</v>
          </cell>
        </row>
        <row r="219">
          <cell r="A219">
            <v>903818</v>
          </cell>
          <cell r="B219" t="str">
            <v>Aplicação manual de tinta látex em paredes, duas demãos</v>
          </cell>
          <cell r="C219" t="str">
            <v>m²</v>
          </cell>
          <cell r="D219">
            <v>13.77</v>
          </cell>
        </row>
        <row r="220">
          <cell r="A220">
            <v>2306731</v>
          </cell>
          <cell r="B220" t="str">
            <v>Apoio náutico para a colocação da armação em camisa metálica</v>
          </cell>
          <cell r="C220" t="str">
            <v>kg</v>
          </cell>
          <cell r="D220">
            <v>0.63</v>
          </cell>
        </row>
        <row r="221">
          <cell r="A221">
            <v>2306728</v>
          </cell>
          <cell r="B221" t="str">
            <v>Apoio náutico para a escavação com perfuratriz tipo Wirth em rocha com média dureza e média abrasão - resistência à compressão menor que 80 MPa - D = 600 a 1.800 mm</v>
          </cell>
          <cell r="C221" t="str">
            <v>m</v>
          </cell>
          <cell r="D221">
            <v>1574.4</v>
          </cell>
        </row>
        <row r="222">
          <cell r="A222">
            <v>2306729</v>
          </cell>
          <cell r="B222" t="str">
            <v>Apoio náutico para a escavação com perfuratriz tipo Wirth em rocha de alta dureza e alta abrasão - resistência à compressão acima de 80 MPa - D = 600 a 1.800 mm</v>
          </cell>
          <cell r="C222" t="str">
            <v>m</v>
          </cell>
          <cell r="D222">
            <v>1918.3</v>
          </cell>
        </row>
        <row r="223">
          <cell r="A223">
            <v>2306727</v>
          </cell>
          <cell r="B223" t="str">
            <v>Apoio náutico para a escavação com perfuratriz tipo Wirth em solo D = 600 a 1.800 mm</v>
          </cell>
          <cell r="C223" t="str">
            <v>m</v>
          </cell>
          <cell r="D223">
            <v>368.51</v>
          </cell>
        </row>
        <row r="224">
          <cell r="A224">
            <v>2306730</v>
          </cell>
          <cell r="B224" t="str">
            <v>Apoio náutico para a execução da concretagem de camisas metálicas</v>
          </cell>
          <cell r="C224" t="str">
            <v>m³</v>
          </cell>
          <cell r="D224">
            <v>124.53</v>
          </cell>
        </row>
        <row r="225">
          <cell r="A225">
            <v>2306726</v>
          </cell>
          <cell r="B225" t="str">
            <v>Apoio náutico para a execução da cravação de camisa metálica D = 600 a 1.800 mm</v>
          </cell>
          <cell r="C225" t="str">
            <v>m</v>
          </cell>
          <cell r="D225">
            <v>240.78</v>
          </cell>
        </row>
        <row r="226">
          <cell r="A226">
            <v>607137</v>
          </cell>
          <cell r="B226" t="str">
            <v>Arco metálico galvanizado tipo MP 152S - arco alto - vão = 10,08 m e altura = 6,12 m - aterro rodoviário mínimo = 0,90 m e máximo = 5,00 m - areia e brita comerciais</v>
          </cell>
          <cell r="C226" t="str">
            <v>m</v>
          </cell>
          <cell r="D226">
            <v>57639.67</v>
          </cell>
        </row>
        <row r="227">
          <cell r="A227">
            <v>606785</v>
          </cell>
          <cell r="B227" t="str">
            <v>Arco metálico galvanizado tipo MP 152S - arco alto - vão = 10,08 m e altura = 6,12 m - aterro rodoviário mínimo = 0,90 m e máximo = 5,00 m - areia extraída e brita produzida</v>
          </cell>
          <cell r="C227" t="str">
            <v>m</v>
          </cell>
          <cell r="D227">
            <v>57175.49</v>
          </cell>
        </row>
        <row r="228">
          <cell r="A228">
            <v>607139</v>
          </cell>
          <cell r="B228" t="str">
            <v>Arco metálico galvanizado tipo MP 152S - arco alto - vão = 10,31 m e altura = 6,17 m - aterro rodoviário mínimo = 0,90 m e máximo = 4,90 m - areia e brita comerciais</v>
          </cell>
          <cell r="C228" t="str">
            <v>m</v>
          </cell>
          <cell r="D228">
            <v>58453.599999999999</v>
          </cell>
        </row>
        <row r="229">
          <cell r="A229">
            <v>606787</v>
          </cell>
          <cell r="B229" t="str">
            <v>Arco metálico galvanizado tipo MP 152S - arco alto - vão = 10,31 m e altura = 6,17 m - aterro rodoviário mínimo = 0,90 m e máximo = 4,90 m - areia extraída e brita produzida</v>
          </cell>
          <cell r="C229" t="str">
            <v>m</v>
          </cell>
          <cell r="D229">
            <v>57640.02</v>
          </cell>
        </row>
        <row r="230">
          <cell r="A230">
            <v>607140</v>
          </cell>
          <cell r="B230" t="str">
            <v>Arco metálico galvanizado tipo MP 152S - arco alto - vão = 10,36 m e altura = 5,38 m - aterro rodoviário mínimo = 1,20 m e máximo = 3,60 m - areia e brita comerciais</v>
          </cell>
          <cell r="C230" t="str">
            <v>m</v>
          </cell>
          <cell r="D230">
            <v>53317.599999999999</v>
          </cell>
        </row>
        <row r="231">
          <cell r="A231">
            <v>606788</v>
          </cell>
          <cell r="B231" t="str">
            <v>Arco metálico galvanizado tipo MP 152S - arco alto - vão = 10,36 m e altura = 5,38 m - aterro rodoviário mínimo = 1,20 m e máximo = 3,60 m - areia extraída e brita produzida</v>
          </cell>
          <cell r="C231" t="str">
            <v>m</v>
          </cell>
          <cell r="D231">
            <v>53232.88</v>
          </cell>
        </row>
        <row r="232">
          <cell r="A232">
            <v>607141</v>
          </cell>
          <cell r="B232" t="str">
            <v>Arco metálico galvanizado tipo MP 152S - arco alto - vão = 10,54 m e altura = 6,05 m - aterro rodoviário mínimo = 1,20 m e máximo = 4,20 m - areia e brita comerciais</v>
          </cell>
          <cell r="C232" t="str">
            <v>m</v>
          </cell>
          <cell r="D232">
            <v>59526.42</v>
          </cell>
        </row>
        <row r="233">
          <cell r="A233">
            <v>606789</v>
          </cell>
          <cell r="B233" t="str">
            <v>Arco metálico galvanizado tipo MP 152S - arco alto - vão = 10,54 m e altura = 6,05 m - aterro rodoviário mínimo = 1,20 m e máximo = 4,20 m - areia extraída e brita produzida</v>
          </cell>
          <cell r="C233" t="str">
            <v>m</v>
          </cell>
          <cell r="D233">
            <v>59044.13</v>
          </cell>
        </row>
        <row r="234">
          <cell r="A234">
            <v>607144</v>
          </cell>
          <cell r="B234" t="str">
            <v>Arco metálico galvanizado tipo MP 152S - arco alto - vão = 10,57 m e altura = 5,41 m - aterro rodoviário mínimo = 1,20 m e máximo = 4,10 m - areia e brita comerciais</v>
          </cell>
          <cell r="C234" t="str">
            <v>m</v>
          </cell>
          <cell r="D234">
            <v>69498.05</v>
          </cell>
        </row>
        <row r="235">
          <cell r="A235">
            <v>606792</v>
          </cell>
          <cell r="B235" t="str">
            <v>Arco metálico galvanizado tipo MP 152S - arco alto - vão = 10,57 m e altura = 5,41 m - aterro rodoviário mínimo = 1,20 m e máximo = 4,10 m - areia extraída e brita produzida</v>
          </cell>
          <cell r="C235" t="str">
            <v>m</v>
          </cell>
          <cell r="D235">
            <v>69056.69</v>
          </cell>
        </row>
        <row r="236">
          <cell r="A236">
            <v>607142</v>
          </cell>
          <cell r="B236" t="str">
            <v>Arco metálico galvanizado tipo MP 152S - arco alto - vão = 10,74 m e altura = 6,48 m - aterro rodoviário mínimo = 1,20 m e máximo = 4,70 m - areia e brita comerciais</v>
          </cell>
          <cell r="C236" t="str">
            <v>m</v>
          </cell>
          <cell r="D236">
            <v>62492.04</v>
          </cell>
        </row>
        <row r="237">
          <cell r="A237">
            <v>606790</v>
          </cell>
          <cell r="B237" t="str">
            <v>Arco metálico galvanizado tipo MP 152S - arco alto - vão = 10,74 m e altura = 6,48 m - aterro rodoviário mínimo = 1,20 m e máximo = 4,70 m - areia extraída e brita produzida</v>
          </cell>
          <cell r="C237" t="str">
            <v>m</v>
          </cell>
          <cell r="D237">
            <v>61971.21</v>
          </cell>
        </row>
        <row r="238">
          <cell r="A238">
            <v>607145</v>
          </cell>
          <cell r="B238" t="str">
            <v>Arco metálico galvanizado tipo MP 152S - arco alto - vão = 10,77 m e altura = 6,10 m - aterro rodoviário mínimo = 1,20 m e máximo = 4,70 m - areia e brita comerciais</v>
          </cell>
          <cell r="C238" t="str">
            <v>m</v>
          </cell>
          <cell r="D238">
            <v>76928.320000000007</v>
          </cell>
        </row>
        <row r="239">
          <cell r="A239">
            <v>606793</v>
          </cell>
          <cell r="B239" t="str">
            <v>Arco metálico galvanizado tipo MP 152S - arco alto - vão = 10,77 m e altura = 6,10 m - aterro rodoviário mínimo = 1,20 m e máximo = 4,70 m - areia extraída e brita produzida</v>
          </cell>
          <cell r="C239" t="str">
            <v>m</v>
          </cell>
          <cell r="D239">
            <v>76431.23</v>
          </cell>
        </row>
        <row r="240">
          <cell r="A240">
            <v>607146</v>
          </cell>
          <cell r="B240" t="str">
            <v>Arco metálico galvanizado tipo MP 152S - arco alto - vão = 10,97 m e altura = 6,53 m - aterro rodoviário mínimo = 1,20 m e máximo = 4,70 m - areia e brita comerciais</v>
          </cell>
          <cell r="C240" t="str">
            <v>m</v>
          </cell>
          <cell r="D240">
            <v>80179.98</v>
          </cell>
        </row>
        <row r="241">
          <cell r="A241">
            <v>606794</v>
          </cell>
          <cell r="B241" t="str">
            <v>Arco metálico galvanizado tipo MP 152S - arco alto - vão = 10,97 m e altura = 6,53 m - aterro rodoviário mínimo = 1,20 m e máximo = 4,70 m - areia extraída e brita produzida</v>
          </cell>
          <cell r="C241" t="str">
            <v>m</v>
          </cell>
          <cell r="D241">
            <v>79643.89</v>
          </cell>
        </row>
        <row r="242">
          <cell r="A242">
            <v>607143</v>
          </cell>
          <cell r="B242" t="str">
            <v>Arco metálico galvanizado tipo MP 152S - arco alto - vão = 11,35 m e altura = 7,12 m - aterro rodoviário mínimo = 1,20 m e máximo = 4,70 m - areia e brita comerciais</v>
          </cell>
          <cell r="C242" t="str">
            <v>m</v>
          </cell>
          <cell r="D242">
            <v>67507.19</v>
          </cell>
        </row>
        <row r="243">
          <cell r="A243">
            <v>606791</v>
          </cell>
          <cell r="B243" t="str">
            <v>Arco metálico galvanizado tipo MP 152S - arco alto - vão = 11,35 m e altura = 7,12 m - aterro rodoviário mínimo = 1,20 m e máximo = 4,70 m - areia extraída e brita produzida</v>
          </cell>
          <cell r="C243" t="str">
            <v>m</v>
          </cell>
          <cell r="D243">
            <v>66907.09</v>
          </cell>
        </row>
        <row r="244">
          <cell r="A244">
            <v>607147</v>
          </cell>
          <cell r="B244" t="str">
            <v>Arco metálico galvanizado tipo MP 152S - arco alto - vão = 11,58 m e altura = 7,16 m - aterro rodoviário mínimo = 1,20 m e máximo = 6,40 m - areia e brita comerciais</v>
          </cell>
          <cell r="C244" t="str">
            <v>m</v>
          </cell>
          <cell r="D244">
            <v>86474.36</v>
          </cell>
        </row>
        <row r="245">
          <cell r="A245">
            <v>606795</v>
          </cell>
          <cell r="B245" t="str">
            <v>Arco metálico galvanizado tipo MP 152S - arco alto - vão = 11,58 m e altura = 7,16 m - aterro rodoviário mínimo = 1,20 m e máximo = 6,40 m - areia extraída e brita produzida</v>
          </cell>
          <cell r="C245" t="str">
            <v>m</v>
          </cell>
          <cell r="D245">
            <v>85858.47</v>
          </cell>
        </row>
        <row r="246">
          <cell r="A246">
            <v>607112</v>
          </cell>
          <cell r="B246" t="str">
            <v>Arco metálico galvanizado tipo MP 152S - arco alto - vão = 6,12 m e altura = 2,77 m - aterro rodoviário mínimo = 0,75 m e máximo = 5,40 m - areia e brita comerciais</v>
          </cell>
          <cell r="C246" t="str">
            <v>m</v>
          </cell>
          <cell r="D246">
            <v>28086.18</v>
          </cell>
        </row>
        <row r="247">
          <cell r="A247">
            <v>606760</v>
          </cell>
          <cell r="B247" t="str">
            <v>Arco metálico galvanizado tipo MP 152S - arco alto - vão = 6,12 m e altura = 2,77 m - aterro rodoviário mínimo = 0,75 m e máximo = 5,40 m - areia extraída e brita produzida</v>
          </cell>
          <cell r="C247" t="str">
            <v>m</v>
          </cell>
          <cell r="D247">
            <v>27923.759999999998</v>
          </cell>
        </row>
        <row r="248">
          <cell r="A248">
            <v>607113</v>
          </cell>
          <cell r="B248" t="str">
            <v>Arco metálico galvanizado tipo MP 152S - arco alto - vão = 6,30 m e altura = 3,68 m - aterro rodoviário mínimo = 0,75 m e máximo = 7,50 m - areia e brita comerciais</v>
          </cell>
          <cell r="C248" t="str">
            <v>m</v>
          </cell>
          <cell r="D248">
            <v>31960.66</v>
          </cell>
        </row>
        <row r="249">
          <cell r="A249">
            <v>606761</v>
          </cell>
          <cell r="B249" t="str">
            <v>Arco metálico galvanizado tipo MP 152S - arco alto - vão = 6,30 m e altura = 3,68 m - aterro rodoviário mínimo = 0,75 m e máximo = 7,50 m - areia extraída e brita produzida</v>
          </cell>
          <cell r="C249" t="str">
            <v>m</v>
          </cell>
          <cell r="D249">
            <v>31774.41</v>
          </cell>
        </row>
        <row r="250">
          <cell r="A250">
            <v>606762</v>
          </cell>
          <cell r="B250" t="str">
            <v>Arco metálico galvanizado tipo MP 152S - arco alto - vão = 6,55 m e altura = 3,56 m - aterro rodoviário mínimo = 0,75 m e máximo = 4,9 m - areia extraída e brita produzida</v>
          </cell>
          <cell r="C250" t="str">
            <v>m</v>
          </cell>
          <cell r="D250">
            <v>32458.49</v>
          </cell>
        </row>
        <row r="251">
          <cell r="A251">
            <v>607114</v>
          </cell>
          <cell r="B251" t="str">
            <v>Arco metálico galvanizado tipo MP 152S - arco alto - vão = 6,55 m e altura = 3,56 m - aterro rodoviário mínimo = 0,75 m e máximo = 4,90 m - areia e brita comerciais</v>
          </cell>
          <cell r="C251" t="str">
            <v>m</v>
          </cell>
          <cell r="D251">
            <v>32646.9</v>
          </cell>
        </row>
        <row r="252">
          <cell r="A252">
            <v>607116</v>
          </cell>
          <cell r="B252" t="str">
            <v>Arco metálico galvanizado tipo MP 152S - arco alto - vão = 6,78 m e altura = 3,61 m - aterro rodoviário mínimo = 0,75 m e máximo = 4,80 m - areia e brita comerciais</v>
          </cell>
          <cell r="C252" t="str">
            <v>m</v>
          </cell>
          <cell r="D252">
            <v>34616.15</v>
          </cell>
        </row>
        <row r="253">
          <cell r="A253">
            <v>606764</v>
          </cell>
          <cell r="B253" t="str">
            <v>Arco metálico galvanizado tipo MP 152S - arco alto - vão = 6,78 m e altura = 3,61 m - aterro rodoviário mínimo = 0,75 m e máximo = 4,80 m - areia extraída e brita produzida</v>
          </cell>
          <cell r="C253" t="str">
            <v>m</v>
          </cell>
          <cell r="D253">
            <v>34417.94</v>
          </cell>
        </row>
        <row r="254">
          <cell r="A254">
            <v>607115</v>
          </cell>
          <cell r="B254" t="str">
            <v>Arco metálico galvanizado tipo MP 152S - arco alto - vão = 6,96 m e altura = 4,42 m - aterro rodoviário mínimo = 0,75 m e máximo = 8,10 m - areia e brita comerciais</v>
          </cell>
          <cell r="C254" t="str">
            <v>m</v>
          </cell>
          <cell r="D254">
            <v>39329.33</v>
          </cell>
        </row>
        <row r="255">
          <cell r="A255">
            <v>606763</v>
          </cell>
          <cell r="B255" t="str">
            <v>Arco metálico galvanizado tipo MP 152S - arco alto - vão = 6,96 m e altura = 4,42 m - aterro rodoviário mínimo = 0,75 m e máximo = 8,10 m - areia extraída e brita produzida</v>
          </cell>
          <cell r="C255" t="str">
            <v>m</v>
          </cell>
          <cell r="D255">
            <v>39089.99</v>
          </cell>
        </row>
        <row r="256">
          <cell r="A256">
            <v>607117</v>
          </cell>
          <cell r="B256" t="str">
            <v>Arco metálico galvanizado tipo MP 152S - arco alto - vão = 6,99 m e altura = 4,27 m - aterro rodoviário mínimo = 0,75 m e máximo = 5,70 m - areia e brita comerciais</v>
          </cell>
          <cell r="C256" t="str">
            <v>m</v>
          </cell>
          <cell r="D256">
            <v>39346.129999999997</v>
          </cell>
        </row>
        <row r="257">
          <cell r="A257">
            <v>606765</v>
          </cell>
          <cell r="B257" t="str">
            <v>Arco metálico galvanizado tipo MP 152S - arco alto - vão = 6,99 m e altura = 4,27 m - aterro rodoviário mínimo = 0,75 m e máximo = 5,70 m - areia extraída e brita produzida</v>
          </cell>
          <cell r="C257" t="str">
            <v>m</v>
          </cell>
          <cell r="D257">
            <v>39113.18</v>
          </cell>
        </row>
        <row r="258">
          <cell r="A258">
            <v>607118</v>
          </cell>
          <cell r="B258" t="str">
            <v>Arco metálico galvanizado tipo MP 152S - arco alto - vão = 7,01 m e altura = 3,63 m - aterro rodoviário mínimo = 0,75 m e máximo = 4,60 m - areia e brita comerciais</v>
          </cell>
          <cell r="C258" t="str">
            <v>m</v>
          </cell>
          <cell r="D258">
            <v>35242.300000000003</v>
          </cell>
        </row>
        <row r="259">
          <cell r="A259">
            <v>606766</v>
          </cell>
          <cell r="B259" t="str">
            <v>Arco metálico galvanizado tipo MP 152S - arco alto - vão = 7,01 m e altura = 3,63 m - aterro rodoviário mínimo = 0,75 m e máximo = 4,60 m - areia extraída e brita produzida</v>
          </cell>
          <cell r="C259" t="str">
            <v>m</v>
          </cell>
          <cell r="D259">
            <v>35036.15</v>
          </cell>
        </row>
        <row r="260">
          <cell r="A260">
            <v>607120</v>
          </cell>
          <cell r="B260" t="str">
            <v>Arco metálico galvanizado tipo MP 152S - arco alto - vão = 7,24 m e altura = 3,68 m - aterro rodoviário mínimo = 0,90 m e máximo = 4,4 m - areia e brita comerciais</v>
          </cell>
          <cell r="C260" t="str">
            <v>m</v>
          </cell>
          <cell r="D260">
            <v>35871.160000000003</v>
          </cell>
        </row>
        <row r="261">
          <cell r="A261">
            <v>606768</v>
          </cell>
          <cell r="B261" t="str">
            <v>Arco metálico galvanizado tipo MP 152S - arco alto - vão = 7,24 m e altura = 3,68 m - aterro rodoviário mínimo = 0,90 m e máximo = 4,40 m - areia extraída e brita produzida</v>
          </cell>
          <cell r="C261" t="str">
            <v>m</v>
          </cell>
          <cell r="D261">
            <v>35655.660000000003</v>
          </cell>
        </row>
        <row r="262">
          <cell r="A262">
            <v>607119</v>
          </cell>
          <cell r="B262" t="str">
            <v>Arco metálico galvanizado tipo MP 152S - arco alto - vão = 7,42 m e altura = 4,52 m - aterro rodoviário mínimo = 0,90 m e máximo = 6,40 m - areia e brita comerciais</v>
          </cell>
          <cell r="C262" t="str">
            <v>m</v>
          </cell>
          <cell r="D262">
            <v>41234.22</v>
          </cell>
        </row>
        <row r="263">
          <cell r="A263">
            <v>606767</v>
          </cell>
          <cell r="B263" t="str">
            <v>Arco metálico galvanizado tipo MP 152S - arco alto - vão = 7,42 m e altura = 4,52 m - aterro rodoviário mínimo = 0,90 m e máximo = 6,40 m - areia extraída e brita produzida</v>
          </cell>
          <cell r="C263" t="str">
            <v>m</v>
          </cell>
          <cell r="D263">
            <v>40973.78</v>
          </cell>
        </row>
        <row r="264">
          <cell r="A264">
            <v>607121</v>
          </cell>
          <cell r="B264" t="str">
            <v>Arco metálico galvanizado tipo MP 152S - arco alto - vão = 7,47 m e altura = 4,19 m - aterro rodoviário mínimo = 0,90 m e máximo = 4,30 m - areia e brita comerciais</v>
          </cell>
          <cell r="C264" t="str">
            <v>m</v>
          </cell>
          <cell r="D264">
            <v>38850.199999999997</v>
          </cell>
        </row>
        <row r="265">
          <cell r="A265">
            <v>606769</v>
          </cell>
          <cell r="B265" t="str">
            <v>Arco metálico galvanizado tipo MP 152S - arco alto - vão = 7,47 m e altura = 4,19 m - aterro rodoviário mínimo = 0,90 m e máximo = 4,30 m - areia extraída e brita produzida</v>
          </cell>
          <cell r="C265" t="str">
            <v>m</v>
          </cell>
          <cell r="D265">
            <v>38603.4</v>
          </cell>
        </row>
        <row r="266">
          <cell r="A266">
            <v>607123</v>
          </cell>
          <cell r="B266" t="str">
            <v>Arco metálico galvanizado tipo MP 152S - arco alto - vão = 7,67 m e altura = 3,99 m - aterro rodoviário mínimo = 0,90 m e máximo = 4,10 m - areia e brita comerciais</v>
          </cell>
          <cell r="C266" t="str">
            <v>m</v>
          </cell>
          <cell r="D266">
            <v>38309.67</v>
          </cell>
        </row>
        <row r="267">
          <cell r="A267">
            <v>606771</v>
          </cell>
          <cell r="B267" t="str">
            <v>Arco metálico galvanizado tipo MP 152S - arco alto - vão = 7,67 m e altura = 3,99 m - aterro rodoviário mínimo = 0,90 m e máximo = 4,10 m - areia extraída e brita produzida</v>
          </cell>
          <cell r="C267" t="str">
            <v>m</v>
          </cell>
          <cell r="D267">
            <v>38065.599999999999</v>
          </cell>
        </row>
        <row r="268">
          <cell r="A268">
            <v>607122</v>
          </cell>
          <cell r="B268" t="str">
            <v>Arco metálico galvanizado tipo MP 152S - arco alto - vão = 7,85 m e altura = 4,60 m - aterro rodoviário mínimo = 0,90 m e máximo = 6,00 m - areia e brita comerciais</v>
          </cell>
          <cell r="C268" t="str">
            <v>m</v>
          </cell>
          <cell r="D268">
            <v>42518.98</v>
          </cell>
        </row>
        <row r="269">
          <cell r="A269">
            <v>606770</v>
          </cell>
          <cell r="B269" t="str">
            <v>Arco metálico galvanizado tipo MP 152S - arco alto - vão = 7,85 m e altura = 4,60 m - aterro rodoviário mínimo = 0,90 m e máximo = 6,00 m - areia extraída e brita produzida</v>
          </cell>
          <cell r="C269" t="str">
            <v>m</v>
          </cell>
          <cell r="D269">
            <v>42238.31</v>
          </cell>
        </row>
        <row r="270">
          <cell r="A270">
            <v>607125</v>
          </cell>
          <cell r="B270" t="str">
            <v>Arco metálico galvanizado tipo MP 152S - arco alto - vão = 7,90 m e altura = 4,04 m - aterro rodoviário mínimo = 0,90 m e máximo = 4,00 m - areia e brita comerciais</v>
          </cell>
          <cell r="C270" t="str">
            <v>m</v>
          </cell>
          <cell r="D270">
            <v>39612.629999999997</v>
          </cell>
        </row>
        <row r="271">
          <cell r="A271">
            <v>606773</v>
          </cell>
          <cell r="B271" t="str">
            <v>Arco metálico galvanizado tipo MP 152S - arco alto - vão = 7,90 m e altura = 4,04 m - aterro rodoviário mínimo = 0,90 m e máximo = 4,00 m - areia extraída e brita produzida</v>
          </cell>
          <cell r="C271" t="str">
            <v>m</v>
          </cell>
          <cell r="D271">
            <v>39357.5</v>
          </cell>
        </row>
        <row r="272">
          <cell r="A272">
            <v>607124</v>
          </cell>
          <cell r="B272" t="str">
            <v>Arco metálico galvanizado tipo MP 152S - arco alto - vão = 8,08 m e altura = 4,65 m - aterro rodoviário mínimo = 0,90 m e máximo = 5,80 m - areia e brita comerciais</v>
          </cell>
          <cell r="C272" t="str">
            <v>m</v>
          </cell>
          <cell r="D272">
            <v>43184.99</v>
          </cell>
        </row>
        <row r="273">
          <cell r="A273">
            <v>606772</v>
          </cell>
          <cell r="B273" t="str">
            <v>Arco metálico galvanizado tipo MP 152S - arco alto - vão = 8,08 m e altura = 4,65 m - aterro rodoviário mínimo = 0,90 m e máximo = 5,80 m - areia extraída e brita produzida</v>
          </cell>
          <cell r="C273" t="str">
            <v>m</v>
          </cell>
          <cell r="D273">
            <v>42893.16</v>
          </cell>
        </row>
        <row r="274">
          <cell r="A274">
            <v>607126</v>
          </cell>
          <cell r="B274" t="str">
            <v>Arco metálico galvanizado tipo MP 152S - arco alto - vão = 8,31 m e altura = 4,70 m - aterro rodoviário mínimo = 0,90 m e máximo = 5,60 m - areia e brita comerciais</v>
          </cell>
          <cell r="C274" t="str">
            <v>m</v>
          </cell>
          <cell r="D274">
            <v>44374.44</v>
          </cell>
        </row>
        <row r="275">
          <cell r="A275">
            <v>606774</v>
          </cell>
          <cell r="B275" t="str">
            <v>Arco metálico galvanizado tipo MP 152S - arco alto - vão = 8,31 m e altura = 4,70 m - aterro rodoviário mínimo = 0,90 m e máximo = 5,60 m - areia extraída e brita produzida</v>
          </cell>
          <cell r="C275" t="str">
            <v>m</v>
          </cell>
          <cell r="D275">
            <v>44070.37</v>
          </cell>
        </row>
        <row r="276">
          <cell r="A276">
            <v>607127</v>
          </cell>
          <cell r="B276" t="str">
            <v>Arco metálico galvanizado tipo MP 152S - arco alto - vão = 8,36 m e altura = 4,11 m - aterro rodoviário mínimo = 0,90 m e máximo = 3,70 m - areia e brita comerciais</v>
          </cell>
          <cell r="C276" t="str">
            <v>m</v>
          </cell>
          <cell r="D276">
            <v>40883.129999999997</v>
          </cell>
        </row>
        <row r="277">
          <cell r="A277">
            <v>606775</v>
          </cell>
          <cell r="B277" t="str">
            <v>Arco metálico galvanizado tipo MP 152S - arco alto - vão = 8,36 m e altura = 4,11 m - aterro rodoviário mínimo = 0,90 m e máximo = 3,70 m - areia extraída e brita produzida</v>
          </cell>
          <cell r="C277" t="str">
            <v>m</v>
          </cell>
          <cell r="D277">
            <v>40608.57</v>
          </cell>
        </row>
        <row r="278">
          <cell r="A278">
            <v>607129</v>
          </cell>
          <cell r="B278" t="str">
            <v>Arco metálico galvanizado tipo MP 152S - arco alto - vão = 8,59 m e altura = 4,39 m - aterro rodoviário mínimo = 0,90 m e máximo = 3,60 m - areia e brita comerciais</v>
          </cell>
          <cell r="C278" t="str">
            <v>m</v>
          </cell>
          <cell r="D278">
            <v>42760.4</v>
          </cell>
        </row>
        <row r="279">
          <cell r="A279">
            <v>606777</v>
          </cell>
          <cell r="B279" t="str">
            <v>Arco metálico galvanizado tipo MP 152S - arco alto - vão = 8,59 m e altura = 4,39 m - aterro rodoviário mínimo = 0,90 m e máximo = 3,60 m - areia extraída e brita produzida</v>
          </cell>
          <cell r="C279" t="str">
            <v>m</v>
          </cell>
          <cell r="D279">
            <v>42462.19</v>
          </cell>
        </row>
        <row r="280">
          <cell r="A280">
            <v>607128</v>
          </cell>
          <cell r="B280" t="str">
            <v>Arco metálico galvanizado tipo MP 152S - arco alto - vão = 8,97 m e altura = 5,00 m - aterro rodoviário mínimo = 0,90 m e máximo = 5,80 m - areia e brita comerciais</v>
          </cell>
          <cell r="C280" t="str">
            <v>m</v>
          </cell>
          <cell r="D280">
            <v>47007.76</v>
          </cell>
        </row>
        <row r="281">
          <cell r="A281">
            <v>606776</v>
          </cell>
          <cell r="B281" t="str">
            <v>Arco metálico galvanizado tipo MP 152S - arco alto - vão = 8,97 m e altura = 5,00 m - aterro rodoviário mínimo = 0,90 m e máximo = 5,80 m - areia extraída e brita produzida</v>
          </cell>
          <cell r="C281" t="str">
            <v>m</v>
          </cell>
          <cell r="D281">
            <v>46660.28</v>
          </cell>
        </row>
        <row r="282">
          <cell r="A282">
            <v>607130</v>
          </cell>
          <cell r="B282" t="str">
            <v>Arco metálico galvanizado tipo MP 152S - arco alto - vão = 9,17 m e altura = 5,49 m - aterro rodoviário mínimo = 0,90 m e máximo = 5,60 m - areia e brita comerciais</v>
          </cell>
          <cell r="C282" t="str">
            <v>m</v>
          </cell>
          <cell r="D282">
            <v>50100.86</v>
          </cell>
        </row>
        <row r="283">
          <cell r="A283">
            <v>606778</v>
          </cell>
          <cell r="B283" t="str">
            <v>Arco metálico galvanizado tipo MP 152S - arco alto - vão = 9,17 m e altura = 5,49 m - aterro rodoviário mínimo = 0,90 m e máximo = 5,60 m - areia extraída e brita produzida</v>
          </cell>
          <cell r="C283" t="str">
            <v>m</v>
          </cell>
          <cell r="D283">
            <v>49718.19</v>
          </cell>
        </row>
        <row r="284">
          <cell r="A284">
            <v>607131</v>
          </cell>
          <cell r="B284" t="str">
            <v>Arco metálico galvanizado tipo MP 152S - arco alto - vão = 9,22 m e altura = 4,70 m - aterro rodoviário mínimo = 0,90 m e máximo = 4,10 m - areia e brita comerciais</v>
          </cell>
          <cell r="C284" t="str">
            <v>m</v>
          </cell>
          <cell r="D284">
            <v>47050.74</v>
          </cell>
        </row>
        <row r="285">
          <cell r="A285">
            <v>606779</v>
          </cell>
          <cell r="B285" t="str">
            <v>Arco metálico galvanizado tipo MP 152S - arco alto - vão = 9,22 m e altura = 4,70 m - aterro rodoviário mínimo = 0,90 m e máximo = 4,10 m - areia extraída e brita produzida</v>
          </cell>
          <cell r="C285" t="str">
            <v>m</v>
          </cell>
          <cell r="D285">
            <v>46712.71</v>
          </cell>
        </row>
        <row r="286">
          <cell r="A286">
            <v>607133</v>
          </cell>
          <cell r="B286" t="str">
            <v>Arco metálico galvanizado tipo MP 152S - arco alto - vão = 9,45 m e altura = 4,75 m - aterro rodoviário mínimo = 0,90 m e máximo = 4,00 m - areia e brita comerciais</v>
          </cell>
          <cell r="C286" t="str">
            <v>m</v>
          </cell>
          <cell r="D286">
            <v>47817.1</v>
          </cell>
        </row>
        <row r="287">
          <cell r="A287">
            <v>606781</v>
          </cell>
          <cell r="B287" t="str">
            <v>Arco metálico galvanizado tipo MP 152S - arco alto - vão = 9,45 m e altura = 4,75 m - aterro rodoviário mínimo = 0,90 m e máximo = 4,00 m - areia extraída e brita produzida</v>
          </cell>
          <cell r="C287" t="str">
            <v>m</v>
          </cell>
          <cell r="D287">
            <v>47465.15</v>
          </cell>
        </row>
        <row r="288">
          <cell r="A288">
            <v>607132</v>
          </cell>
          <cell r="B288" t="str">
            <v>Arco metálico galvanizado tipo MP 152S - arco alto - vão = 9,63 m e altura = 5,59 m - aterro rodoviário mínimo = 0,90 m e máximo = 5,30 m - areia e brita comerciais</v>
          </cell>
          <cell r="C288" t="str">
            <v>m</v>
          </cell>
          <cell r="D288">
            <v>52069.88</v>
          </cell>
        </row>
        <row r="289">
          <cell r="A289">
            <v>606780</v>
          </cell>
          <cell r="B289" t="str">
            <v>Arco metálico galvanizado tipo MP 152S - arco alto - vão = 9,63 m e altura = 5,59 m - aterro rodoviário mínimo = 0,90 m e máximo = 5,30 m - areia extraída e brita produzida</v>
          </cell>
          <cell r="C289" t="str">
            <v>m</v>
          </cell>
          <cell r="D289">
            <v>51659.88</v>
          </cell>
        </row>
        <row r="290">
          <cell r="A290">
            <v>607134</v>
          </cell>
          <cell r="B290" t="str">
            <v>Arco metálico galvanizado tipo MP 152S - arco alto - vão = 9,65 m e altura = 5,41 m - aterro rodoviário mínimo = 0,90 m e máximo = 4,70 m - areia e brita comerciais</v>
          </cell>
          <cell r="C290" t="str">
            <v>m</v>
          </cell>
          <cell r="D290">
            <v>51562.07</v>
          </cell>
        </row>
        <row r="291">
          <cell r="A291">
            <v>606782</v>
          </cell>
          <cell r="B291" t="str">
            <v>Arco metálico galvanizado tipo MP 152S - arco alto - vão = 9,65 m e altura = 5,41 m - aterro rodoviário mínimo = 0,90 m e máximo = 4,70 m - areia extraída e brita produzida</v>
          </cell>
          <cell r="C291" t="str">
            <v>m</v>
          </cell>
          <cell r="D291">
            <v>51161.97</v>
          </cell>
        </row>
        <row r="292">
          <cell r="A292">
            <v>607136</v>
          </cell>
          <cell r="B292" t="str">
            <v>Arco metálico galvanizado tipo MP 152S - arco alto - vão = 9,68 m e altura = 5,23 m - aterro rodoviário mínimo = 0,90 m e máximo = 3,90 m - areia e brita comerciais</v>
          </cell>
          <cell r="C292" t="str">
            <v>m</v>
          </cell>
          <cell r="D292">
            <v>50914.35</v>
          </cell>
        </row>
        <row r="293">
          <cell r="A293">
            <v>606784</v>
          </cell>
          <cell r="B293" t="str">
            <v>Arco metálico galvanizado tipo MP 152S - arco alto - vão = 9,68 m e altura = 5,23 m - aterro rodoviário mínimo = 0,90 m e máximo = 3,90 m - areia extraída e brita produzida</v>
          </cell>
          <cell r="C293" t="str">
            <v>m</v>
          </cell>
          <cell r="D293">
            <v>50523.87</v>
          </cell>
        </row>
        <row r="294">
          <cell r="A294">
            <v>607135</v>
          </cell>
          <cell r="B294" t="str">
            <v>Arco metálico galvanizado tipo MP 152S - arco alto - vão = 9,86 m e altura = 6,07 m - aterro rodoviário mínimo = 0,90 m e máximo = 5,20 m - areia e brita comerciais</v>
          </cell>
          <cell r="C294" t="str">
            <v>m</v>
          </cell>
          <cell r="D294">
            <v>56811.7</v>
          </cell>
        </row>
        <row r="295">
          <cell r="A295">
            <v>606783</v>
          </cell>
          <cell r="B295" t="str">
            <v>Arco metálico galvanizado tipo MP 152S - arco alto - vão = 9,86 m e altura = 6,07 m - aterro rodoviário mínimo = 0,90 m e máximo = 5,20 m - areia extraída e brita produzida</v>
          </cell>
          <cell r="C295" t="str">
            <v>m</v>
          </cell>
          <cell r="D295">
            <v>56362.42</v>
          </cell>
        </row>
        <row r="296">
          <cell r="A296">
            <v>607138</v>
          </cell>
          <cell r="B296" t="str">
            <v>Arco metálico galvanizado tipo MP 152S - arco alto - vão = 9,91 m e altura = 5,28 m - aterro rodoviário mínimo = 0,90 m e máximo = 3,80 m - areia e brita comerciais</v>
          </cell>
          <cell r="C296" t="str">
            <v>m</v>
          </cell>
          <cell r="D296">
            <v>51768.33</v>
          </cell>
        </row>
        <row r="297">
          <cell r="A297">
            <v>606786</v>
          </cell>
          <cell r="B297" t="str">
            <v>Arco metálico galvanizado tipo MP 152S - arco alto - vão = 9,91 m e altura = 5,28 m - aterro rodoviário mínimo = 0,90 m e máximo = 3,80 m - areia extraída e brita produzida</v>
          </cell>
          <cell r="C297" t="str">
            <v>m</v>
          </cell>
          <cell r="D297">
            <v>51354.559999999998</v>
          </cell>
        </row>
        <row r="298">
          <cell r="A298">
            <v>606842</v>
          </cell>
          <cell r="B298" t="str">
            <v>Arco metálico galvanizado tipo MP 152S - ovoide - vão = 7,21 m e altura = 7,82 m - aterro rodoviário mínimo = 0,75 m e máximo = 6,70 m - areia e brita comerciais</v>
          </cell>
          <cell r="C298" t="str">
            <v>m</v>
          </cell>
          <cell r="D298">
            <v>64001.24</v>
          </cell>
        </row>
        <row r="299">
          <cell r="A299">
            <v>606832</v>
          </cell>
          <cell r="B299" t="str">
            <v>Arco metálico galvanizado tipo MP 152S - ovoide - vão = 7,21 m e altura = 7,82 m - aterro rodoviário mínimo = 0,75 m e máximo = 6,70 m - areia extraída e brita produzida</v>
          </cell>
          <cell r="C299" t="str">
            <v>m</v>
          </cell>
          <cell r="D299">
            <v>63811.69</v>
          </cell>
        </row>
        <row r="300">
          <cell r="A300">
            <v>606843</v>
          </cell>
          <cell r="B300" t="str">
            <v>Arco metálico galvanizado tipo MP 152S - ovoide - vão = 7,31 m e altura = 7,87 m - aterro rodoviário mínimo = 0,90 m e máximo = 6,80 m - areia e brita comerciais</v>
          </cell>
          <cell r="C300" t="str">
            <v>m</v>
          </cell>
          <cell r="D300">
            <v>66786.86</v>
          </cell>
        </row>
        <row r="301">
          <cell r="A301">
            <v>606833</v>
          </cell>
          <cell r="B301" t="str">
            <v>Arco metálico galvanizado tipo MP 152S - ovoide - vão = 7,31 m e altura = 7,87 m - aterro rodoviário mínimo = 0,90 m e máximo = 6,80 m - areia extraída e brita produzida</v>
          </cell>
          <cell r="C301" t="str">
            <v>m</v>
          </cell>
          <cell r="D301">
            <v>66586</v>
          </cell>
        </row>
        <row r="302">
          <cell r="A302">
            <v>606845</v>
          </cell>
          <cell r="B302" t="str">
            <v>Arco metálico galvanizado tipo MP 152S - ovoide - vão = 7,57 m e altura = 8,44 m - aterro rodoviário mínimo = 0,90 m e máximo = 5,60 m - areia e brita comerciais</v>
          </cell>
          <cell r="C302" t="str">
            <v>m</v>
          </cell>
          <cell r="D302">
            <v>69261.33</v>
          </cell>
        </row>
        <row r="303">
          <cell r="A303">
            <v>606835</v>
          </cell>
          <cell r="B303" t="str">
            <v>Arco metálico galvanizado tipo MP 152S - ovoide - vão = 7,57 m e altura = 8,44 m - aterro rodoviário mínimo = 0,90 m e máximo = 5,60 m - areia extraída e brita produzida</v>
          </cell>
          <cell r="C303" t="str">
            <v>m</v>
          </cell>
          <cell r="D303">
            <v>69062.83</v>
          </cell>
        </row>
        <row r="304">
          <cell r="A304">
            <v>606844</v>
          </cell>
          <cell r="B304" t="str">
            <v>Arco metálico galvanizado tipo MP 152S - ovoide - vão = 7,77 m e altura = 7,90 m - aterro rodoviário mínimo = 0,90 m e máximo = 6,80 m - areia e brita comerciais</v>
          </cell>
          <cell r="C304" t="str">
            <v>m</v>
          </cell>
          <cell r="D304">
            <v>67822.95</v>
          </cell>
        </row>
        <row r="305">
          <cell r="A305">
            <v>606834</v>
          </cell>
          <cell r="B305" t="str">
            <v>Arco metálico galvanizado tipo MP 152S - ovoide - vão = 7,77 m e altura = 7,90 m - aterro rodoviário mínimo = 0,90 m e máximo = 6,80 m - areia extraída e brita produzida</v>
          </cell>
          <cell r="C305" t="str">
            <v>m</v>
          </cell>
          <cell r="D305">
            <v>67617.39</v>
          </cell>
        </row>
        <row r="306">
          <cell r="A306">
            <v>606847</v>
          </cell>
          <cell r="B306" t="str">
            <v>Arco metálico galvanizado tipo MP 152S - ovoide - vão = 8,13 m e altura = 8,01 m - aterro rodoviário mínimo = 0,90 m e máximo = 3,50 m - areia e brita comerciais</v>
          </cell>
          <cell r="C306" t="str">
            <v>m</v>
          </cell>
          <cell r="D306">
            <v>72398.3</v>
          </cell>
        </row>
        <row r="307">
          <cell r="A307">
            <v>606837</v>
          </cell>
          <cell r="B307" t="str">
            <v>Arco metálico galvanizado tipo MP 152S - ovoide - vão = 8,13 m e altura = 8,01 m - aterro rodoviário mínimo = 0,90 m e máximo = 3,50 m - areia extraída e brita produzida</v>
          </cell>
          <cell r="C307" t="str">
            <v>m</v>
          </cell>
          <cell r="D307">
            <v>72170.81</v>
          </cell>
        </row>
        <row r="308">
          <cell r="A308">
            <v>606846</v>
          </cell>
          <cell r="B308" t="str">
            <v>Arco metálico galvanizado tipo MP 152S - ovoide - vão = 8,36 m e altura = 8,23 m - aterro rodoviário mínimo = 0,90 m e máximo = 4,30 m - areia e brita comerciais</v>
          </cell>
          <cell r="C308" t="str">
            <v>m</v>
          </cell>
          <cell r="D308">
            <v>74208.31</v>
          </cell>
        </row>
        <row r="309">
          <cell r="A309">
            <v>606836</v>
          </cell>
          <cell r="B309" t="str">
            <v>Arco metálico galvanizado tipo MP 152S - ovoide - vão = 8,36 m e altura = 8,23 m - aterro rodoviário mínimo = 0,90 m e máximo = 4,30 m - areia extraída e brita produzida</v>
          </cell>
          <cell r="C309" t="str">
            <v>m</v>
          </cell>
          <cell r="D309">
            <v>73979.78</v>
          </cell>
        </row>
        <row r="310">
          <cell r="A310">
            <v>606848</v>
          </cell>
          <cell r="B310" t="str">
            <v>Arco metálico galvanizado tipo MP 152S - ovoide - vão = 8,56 m e altura = 8,48 m - aterro rodoviário mínimo = 0,90 m e máximo = 5,30 m - areia e brita comerciais</v>
          </cell>
          <cell r="C310" t="str">
            <v>m</v>
          </cell>
          <cell r="D310">
            <v>75105.820000000007</v>
          </cell>
        </row>
        <row r="311">
          <cell r="A311">
            <v>606838</v>
          </cell>
          <cell r="B311" t="str">
            <v>Arco metálico galvanizado tipo MP 152S - ovoide - vão = 8,56 m e altura = 8,48 m - aterro rodoviário mínimo = 0,90 m e máximo = 5,30 m - areia extraída e brita produzida</v>
          </cell>
          <cell r="C311" t="str">
            <v>m</v>
          </cell>
          <cell r="D311">
            <v>74866.850000000006</v>
          </cell>
        </row>
        <row r="312">
          <cell r="A312">
            <v>606849</v>
          </cell>
          <cell r="B312" t="str">
            <v>Arco metálico galvanizado tipo MP 152S - ovoide - vão = 8,71 m e altura = 9,32 m - aterro rodoviário mínimo = 0,90 m e máximo = 6,00 m - areia e brita comerciais</v>
          </cell>
          <cell r="C312" t="str">
            <v>m</v>
          </cell>
          <cell r="D312">
            <v>79127.3</v>
          </cell>
        </row>
        <row r="313">
          <cell r="A313">
            <v>606839</v>
          </cell>
          <cell r="B313" t="str">
            <v>Arco metálico galvanizado tipo MP 152S - ovoide - vão = 8,71 m e altura = 9,32 m - aterro rodoviário mínimo = 0,90 m e máximo = 6,00 m - areia extraída e brita produzida</v>
          </cell>
          <cell r="C313" t="str">
            <v>m</v>
          </cell>
          <cell r="D313">
            <v>78896.850000000006</v>
          </cell>
        </row>
        <row r="314">
          <cell r="A314">
            <v>606850</v>
          </cell>
          <cell r="B314" t="str">
            <v>Arco metálico galvanizado tipo MP 152S - ovoide - vão = 9,15 m e altura = 9,04 m - aterro rodoviário mínimo = 0,90 m e máximo = 4,70 m - areia e brita comerciais</v>
          </cell>
          <cell r="C314" t="str">
            <v>m</v>
          </cell>
          <cell r="D314">
            <v>79778.720000000001</v>
          </cell>
        </row>
        <row r="315">
          <cell r="A315">
            <v>606840</v>
          </cell>
          <cell r="B315" t="str">
            <v>Arco metálico galvanizado tipo MP 152S - ovoide - vão = 9,15 m e altura = 9,04 m - aterro rodoviário mínimo = 0,90 m e máximo = 4,70 m - areia extraída e brita produzida</v>
          </cell>
          <cell r="C315" t="str">
            <v>m</v>
          </cell>
          <cell r="D315">
            <v>79523.429999999993</v>
          </cell>
        </row>
        <row r="316">
          <cell r="A316">
            <v>606851</v>
          </cell>
          <cell r="B316" t="str">
            <v>Arco metálico galvanizado tipo MP 152S - ovoide - vão = 9,15 m e altura = 9,50 m - aterro rodoviário mínimo = 0,90 m e máximo = 5,70 m - areia e brita comerciais</v>
          </cell>
          <cell r="C316" t="str">
            <v>m</v>
          </cell>
          <cell r="D316">
            <v>80256.100000000006</v>
          </cell>
        </row>
        <row r="317">
          <cell r="A317">
            <v>606841</v>
          </cell>
          <cell r="B317" t="str">
            <v>Arco metálico galvanizado tipo MP 152S - ovoide - vão = 9,15 m e altura = 9,50 m - aterro rodoviário mínimo = 0,90 m e máximo = 5,70 m - areia extraída e brita produzida</v>
          </cell>
          <cell r="C317" t="str">
            <v>m</v>
          </cell>
          <cell r="D317">
            <v>80013.81</v>
          </cell>
        </row>
        <row r="318">
          <cell r="A318">
            <v>4011444</v>
          </cell>
          <cell r="B318" t="str">
            <v>Areia asfalto a quente - faixa A - areia comercial</v>
          </cell>
          <cell r="C318" t="str">
            <v>t</v>
          </cell>
          <cell r="D318">
            <v>172.54</v>
          </cell>
        </row>
        <row r="319">
          <cell r="A319">
            <v>4011443</v>
          </cell>
          <cell r="B319" t="str">
            <v>Areia asfalto a quente - faixa A - areia extraída</v>
          </cell>
          <cell r="C319" t="str">
            <v>t</v>
          </cell>
          <cell r="D319">
            <v>118.92</v>
          </cell>
        </row>
        <row r="320">
          <cell r="A320">
            <v>4011446</v>
          </cell>
          <cell r="B320" t="str">
            <v>Areia asfalto a quente - faixa B - areia comercial</v>
          </cell>
          <cell r="C320" t="str">
            <v>t</v>
          </cell>
          <cell r="D320">
            <v>164.46</v>
          </cell>
        </row>
        <row r="321">
          <cell r="A321">
            <v>4011445</v>
          </cell>
          <cell r="B321" t="str">
            <v>Areia asfalto a quente - faixa B - areia extraída</v>
          </cell>
          <cell r="C321" t="str">
            <v>t</v>
          </cell>
          <cell r="D321">
            <v>109.66</v>
          </cell>
        </row>
        <row r="322">
          <cell r="A322">
            <v>4011448</v>
          </cell>
          <cell r="B322" t="str">
            <v>Areia asfalto a quente com asfalto polímero - faixa A - areia comercial</v>
          </cell>
          <cell r="C322" t="str">
            <v>t</v>
          </cell>
          <cell r="D322">
            <v>166.66</v>
          </cell>
        </row>
        <row r="323">
          <cell r="A323">
            <v>4011447</v>
          </cell>
          <cell r="B323" t="str">
            <v>Areia asfalto a quente com asfalto polímero - faixa A - areia extraída</v>
          </cell>
          <cell r="C323" t="str">
            <v>t</v>
          </cell>
          <cell r="D323">
            <v>110.32</v>
          </cell>
        </row>
        <row r="324">
          <cell r="A324">
            <v>4011450</v>
          </cell>
          <cell r="B324" t="str">
            <v>Areia asfalto a quente com asfalto polímero - faixa B - areia comercial</v>
          </cell>
          <cell r="C324" t="str">
            <v>t</v>
          </cell>
          <cell r="D324">
            <v>171.19</v>
          </cell>
        </row>
        <row r="325">
          <cell r="A325">
            <v>4011449</v>
          </cell>
          <cell r="B325" t="str">
            <v>Areia asfalto a quente com asfalto polímero - faixa B - areia extraída</v>
          </cell>
          <cell r="C325" t="str">
            <v>t</v>
          </cell>
          <cell r="D325">
            <v>115.86</v>
          </cell>
        </row>
        <row r="326">
          <cell r="A326">
            <v>4011452</v>
          </cell>
          <cell r="B326" t="str">
            <v>Areia asfalto a quente com asfalto polímero - faixa C - areia comercial</v>
          </cell>
          <cell r="C326" t="str">
            <v>t</v>
          </cell>
          <cell r="D326">
            <v>174.14</v>
          </cell>
        </row>
        <row r="327">
          <cell r="A327">
            <v>4011451</v>
          </cell>
          <cell r="B327" t="str">
            <v>Areia asfalto a quente com asfalto polímero - faixa C - areia extraída</v>
          </cell>
          <cell r="C327" t="str">
            <v>t</v>
          </cell>
          <cell r="D327">
            <v>119.52</v>
          </cell>
        </row>
        <row r="328">
          <cell r="A328">
            <v>4816020</v>
          </cell>
          <cell r="B328" t="str">
            <v>Areia extraída com draga de sucção tipo bomba</v>
          </cell>
          <cell r="C328" t="str">
            <v>m³</v>
          </cell>
          <cell r="D328">
            <v>11.92</v>
          </cell>
        </row>
        <row r="329">
          <cell r="A329">
            <v>4816019</v>
          </cell>
          <cell r="B329" t="str">
            <v>Areia extraída com escavadeira hidráulica de longo alcance</v>
          </cell>
          <cell r="C329" t="str">
            <v>m³</v>
          </cell>
          <cell r="D329">
            <v>7.24</v>
          </cell>
        </row>
        <row r="330">
          <cell r="A330">
            <v>4816018</v>
          </cell>
          <cell r="B330" t="str">
            <v>Areia extraída com trator e carregadeira</v>
          </cell>
          <cell r="C330" t="str">
            <v>m³</v>
          </cell>
          <cell r="D330">
            <v>4.6900000000000004</v>
          </cell>
        </row>
        <row r="331">
          <cell r="A331">
            <v>1108055</v>
          </cell>
          <cell r="B331" t="str">
            <v>Argamassa autoadensável para reparos e grauteamento - confecção em misturador e lançamento manual</v>
          </cell>
          <cell r="C331" t="str">
            <v>m³</v>
          </cell>
          <cell r="D331">
            <v>2423.08</v>
          </cell>
        </row>
        <row r="332">
          <cell r="A332">
            <v>1109665</v>
          </cell>
          <cell r="B332" t="str">
            <v>Argamassa de cimento e areia 1:1 - confecção em betoneira e lançamento manual - areia comercial</v>
          </cell>
          <cell r="C332" t="str">
            <v>m³</v>
          </cell>
          <cell r="D332">
            <v>648.73</v>
          </cell>
        </row>
        <row r="333">
          <cell r="A333">
            <v>1109664</v>
          </cell>
          <cell r="B333" t="str">
            <v>Argamassa de cimento e areia 1:1 - confecção em betoneira e lançamento manual - areia extraída</v>
          </cell>
          <cell r="C333" t="str">
            <v>m³</v>
          </cell>
          <cell r="D333">
            <v>596.79</v>
          </cell>
        </row>
        <row r="334">
          <cell r="A334">
            <v>1109667</v>
          </cell>
          <cell r="B334" t="str">
            <v>Argamassa de cimento e areia 1:2 - confecção em betoneira e lançamento manual - areia comercial</v>
          </cell>
          <cell r="C334" t="str">
            <v>m³</v>
          </cell>
          <cell r="D334">
            <v>506.74</v>
          </cell>
        </row>
        <row r="335">
          <cell r="A335">
            <v>1109666</v>
          </cell>
          <cell r="B335" t="str">
            <v>Argamassa de cimento e areia 1:2 - confecção em betoneira e lançamento manual - areia extraída</v>
          </cell>
          <cell r="C335" t="str">
            <v>m³</v>
          </cell>
          <cell r="D335">
            <v>416.71</v>
          </cell>
        </row>
        <row r="336">
          <cell r="A336">
            <v>1109669</v>
          </cell>
          <cell r="B336" t="str">
            <v>Argamassa de cimento e areia 1:3 - confecção em betoneira e lançamento manual - areia comercial</v>
          </cell>
          <cell r="C336" t="str">
            <v>m³</v>
          </cell>
          <cell r="D336">
            <v>435.58</v>
          </cell>
        </row>
        <row r="337">
          <cell r="A337">
            <v>1109668</v>
          </cell>
          <cell r="B337" t="str">
            <v>Argamassa de cimento e areia 1:3 - confecção em betoneira e lançamento manual - areia extraída</v>
          </cell>
          <cell r="C337" t="str">
            <v>m³</v>
          </cell>
          <cell r="D337">
            <v>327.58999999999997</v>
          </cell>
        </row>
        <row r="338">
          <cell r="A338">
            <v>1108060</v>
          </cell>
          <cell r="B338" t="str">
            <v>Argamassa de cimento e areia 1:3 com 8% de microssílica - confecção em betoneira e lançamento manual - areia comercial</v>
          </cell>
          <cell r="C338" t="str">
            <v>m³</v>
          </cell>
          <cell r="D338">
            <v>507.88</v>
          </cell>
        </row>
        <row r="339">
          <cell r="A339">
            <v>1109626</v>
          </cell>
          <cell r="B339" t="str">
            <v>Argamassa de cimento e areia 1:3 com 8% de microssílica - confecção em betoneira e lançamento manual - areia extraída</v>
          </cell>
          <cell r="C339" t="str">
            <v>m³</v>
          </cell>
          <cell r="D339">
            <v>395.37</v>
          </cell>
        </row>
        <row r="340">
          <cell r="A340">
            <v>1109671</v>
          </cell>
          <cell r="B340" t="str">
            <v>Argamassa de cimento e areia 1:4 - confecção em betoneira e lançamento manual - areia comercial</v>
          </cell>
          <cell r="C340" t="str">
            <v>m³</v>
          </cell>
          <cell r="D340">
            <v>402.21</v>
          </cell>
        </row>
        <row r="341">
          <cell r="A341">
            <v>1109670</v>
          </cell>
          <cell r="B341" t="str">
            <v>Argamassa de cimento e areia 1:4 - confecção em betoneira e lançamento manual - areia extraída</v>
          </cell>
          <cell r="C341" t="str">
            <v>m³</v>
          </cell>
          <cell r="D341">
            <v>283.75</v>
          </cell>
        </row>
        <row r="342">
          <cell r="A342">
            <v>1109672</v>
          </cell>
          <cell r="B342" t="str">
            <v>Argamassa de cimento e areia com aditivo aglutinante 1:8 - confecção em betoneira e lançamento manual - areia comercial</v>
          </cell>
          <cell r="C342" t="str">
            <v>m³</v>
          </cell>
          <cell r="D342">
            <v>332.99</v>
          </cell>
        </row>
        <row r="343">
          <cell r="A343">
            <v>1109624</v>
          </cell>
          <cell r="B343" t="str">
            <v>Argamassa de cimento e areia com aditivo aglutinante 1:8 - confecção em betoneira e lançamento manual - areia extraída</v>
          </cell>
          <cell r="C343" t="str">
            <v>m³</v>
          </cell>
          <cell r="D343">
            <v>196.5</v>
          </cell>
        </row>
        <row r="344">
          <cell r="A344">
            <v>1109681</v>
          </cell>
          <cell r="B344" t="str">
            <v>Argamassa de cimento e areia com silicato de alumínio 1:3 - confecção em betoneira e lançamento manual - areia comercial</v>
          </cell>
          <cell r="C344" t="str">
            <v>m³</v>
          </cell>
          <cell r="D344">
            <v>454.16</v>
          </cell>
        </row>
        <row r="345">
          <cell r="A345">
            <v>1109682</v>
          </cell>
          <cell r="B345" t="str">
            <v>Argamassa de cimento e areia com silicato de alumínio 1:3 - confecção em betoneira e lançamento manual - areia extraída</v>
          </cell>
          <cell r="C345" t="str">
            <v>m³</v>
          </cell>
          <cell r="D345">
            <v>346.17</v>
          </cell>
        </row>
        <row r="346">
          <cell r="A346">
            <v>1109622</v>
          </cell>
          <cell r="B346" t="str">
            <v>Argamassa de cimento, cal hidratada e areia 1:0,5:3,5 - confecção em betoneira e lançamento manual - areia comercial</v>
          </cell>
          <cell r="C346" t="str">
            <v>m³</v>
          </cell>
          <cell r="D346">
            <v>390.1</v>
          </cell>
        </row>
        <row r="347">
          <cell r="A347">
            <v>1109623</v>
          </cell>
          <cell r="B347" t="str">
            <v>Argamassa de cimento, cal hidratada e areia 1:0,5:3,5 - confecção em betoneira e lançamento manual - areia extraída</v>
          </cell>
          <cell r="C347" t="str">
            <v>m³</v>
          </cell>
          <cell r="D347">
            <v>301.85000000000002</v>
          </cell>
        </row>
        <row r="348">
          <cell r="A348">
            <v>1109697</v>
          </cell>
          <cell r="B348" t="str">
            <v>Argamassa de cimento, cal hidratada e areia 1:0,5:8 - confecção em betoneira e lançamento manual - areia comercial</v>
          </cell>
          <cell r="C348" t="str">
            <v>m³</v>
          </cell>
          <cell r="D348">
            <v>304.17</v>
          </cell>
        </row>
        <row r="349">
          <cell r="A349">
            <v>1109698</v>
          </cell>
          <cell r="B349" t="str">
            <v>Argamassa de cimento, cal hidratada e areia 1:0,5:8 - confecção em betoneira e lançamento manual - areia extraída</v>
          </cell>
          <cell r="C349" t="str">
            <v>m³</v>
          </cell>
          <cell r="D349">
            <v>192.41</v>
          </cell>
        </row>
        <row r="350">
          <cell r="A350">
            <v>1109679</v>
          </cell>
          <cell r="B350" t="str">
            <v>Argamassa de cimento, cal hidratada e areia 1:1:6 - confecção em betoneira e lançamento manual - areia comercial</v>
          </cell>
          <cell r="C350" t="str">
            <v>m³</v>
          </cell>
          <cell r="D350">
            <v>340.49</v>
          </cell>
        </row>
        <row r="351">
          <cell r="A351">
            <v>1109625</v>
          </cell>
          <cell r="B351" t="str">
            <v>Argamassa de cimento, cal hidratada e areia 1:1:6 - confecção em betoneira e lançamento manual - areia extraída</v>
          </cell>
          <cell r="C351" t="str">
            <v>m³</v>
          </cell>
          <cell r="D351">
            <v>239.11</v>
          </cell>
        </row>
        <row r="352">
          <cell r="A352">
            <v>1109678</v>
          </cell>
          <cell r="B352" t="str">
            <v>Argamassa de cimento, cal hidratada e areia 1:2:10 - confecção em betoneira e lançamento manual - areia comercial</v>
          </cell>
          <cell r="C352" t="str">
            <v>m³</v>
          </cell>
          <cell r="D352">
            <v>312.55</v>
          </cell>
        </row>
        <row r="353">
          <cell r="A353">
            <v>1109694</v>
          </cell>
          <cell r="B353" t="str">
            <v>Argamassa de cimento, cal hidratada e areia 1:2:10 - confecção em betoneira e lançamento manual - areia extraída</v>
          </cell>
          <cell r="C353" t="str">
            <v>m³</v>
          </cell>
          <cell r="D353">
            <v>203.86</v>
          </cell>
        </row>
        <row r="354">
          <cell r="A354">
            <v>1109673</v>
          </cell>
          <cell r="B354" t="str">
            <v>Argamassa de cimento, cal hidratada e areia 1:2:6 - confecção em betoneira e lançamento manual - areia comercial</v>
          </cell>
          <cell r="C354" t="str">
            <v>m³</v>
          </cell>
          <cell r="D354">
            <v>362.33</v>
          </cell>
        </row>
        <row r="355">
          <cell r="A355">
            <v>1109690</v>
          </cell>
          <cell r="B355" t="str">
            <v>Argamassa de cimento, cal hidratada e areia 1:2:6 - confecção em betoneira e lançamento manual - areia extraída</v>
          </cell>
          <cell r="C355" t="str">
            <v>m³</v>
          </cell>
          <cell r="D355">
            <v>267.67</v>
          </cell>
        </row>
        <row r="356">
          <cell r="A356">
            <v>1109674</v>
          </cell>
          <cell r="B356" t="str">
            <v>Argamassa de cimento, cal hidratada e areia 1:2:7 - confecção em betoneira e lançamento manual - areia comercial</v>
          </cell>
          <cell r="C356" t="str">
            <v>m³</v>
          </cell>
          <cell r="D356">
            <v>345.58</v>
          </cell>
        </row>
        <row r="357">
          <cell r="A357">
            <v>1109691</v>
          </cell>
          <cell r="B357" t="str">
            <v>Argamassa de cimento, cal hidratada e areia 1:2:7 - confecção em betoneira e lançamento manual - areia extraída</v>
          </cell>
          <cell r="C357" t="str">
            <v>m³</v>
          </cell>
          <cell r="D357">
            <v>246.19</v>
          </cell>
        </row>
        <row r="358">
          <cell r="A358">
            <v>1109675</v>
          </cell>
          <cell r="B358" t="str">
            <v>Argamassa de cimento, cal hidratada e areia 1:2:8 - confecção em betoneira e lançamento manual - areia comercial</v>
          </cell>
          <cell r="C358" t="str">
            <v>m³</v>
          </cell>
          <cell r="D358">
            <v>332.18</v>
          </cell>
        </row>
        <row r="359">
          <cell r="A359">
            <v>1109692</v>
          </cell>
          <cell r="B359" t="str">
            <v>Argamassa de cimento, cal hidratada e areia 1:2:8 - confecção em betoneira e lançamento manual - areia extraída</v>
          </cell>
          <cell r="C359" t="str">
            <v>m³</v>
          </cell>
          <cell r="D359">
            <v>229.05</v>
          </cell>
        </row>
        <row r="360">
          <cell r="A360">
            <v>1109676</v>
          </cell>
          <cell r="B360" t="str">
            <v>Argamassa de cimento, cal hidratada e areia 1:2:9 - confecção em betoneira e lançamento manual - areia comercial</v>
          </cell>
          <cell r="C360" t="str">
            <v>m³</v>
          </cell>
          <cell r="D360">
            <v>321.37</v>
          </cell>
        </row>
        <row r="361">
          <cell r="A361">
            <v>1109693</v>
          </cell>
          <cell r="B361" t="str">
            <v>Argamassa de cimento, cal hidratada e areia 1:2:9 - confecção em betoneira e lançamento manual - areia extraída</v>
          </cell>
          <cell r="C361" t="str">
            <v>m³</v>
          </cell>
          <cell r="D361">
            <v>215.19</v>
          </cell>
        </row>
        <row r="362">
          <cell r="A362">
            <v>605604</v>
          </cell>
          <cell r="B362" t="str">
            <v>Argamassa de solo-cimento com 10% de cimento e material de jazida - preparo e injeção em tunnel liner</v>
          </cell>
          <cell r="C362" t="str">
            <v>m³</v>
          </cell>
          <cell r="D362">
            <v>287.37</v>
          </cell>
        </row>
        <row r="363">
          <cell r="A363">
            <v>1109680</v>
          </cell>
          <cell r="B363" t="str">
            <v>Argamassa para reparos e grauteamento - confecção em misturador e lançamento manual</v>
          </cell>
          <cell r="C363" t="str">
            <v>m³</v>
          </cell>
          <cell r="D363">
            <v>2603.17</v>
          </cell>
        </row>
        <row r="364">
          <cell r="A364">
            <v>1107748</v>
          </cell>
          <cell r="B364" t="str">
            <v>Argamassa polimérica de alto desempenho projetada para reparos superficiais e reforços estruturais - confecção em misturador e lançamento projetado</v>
          </cell>
          <cell r="C364" t="str">
            <v>m³</v>
          </cell>
          <cell r="D364">
            <v>10882.08</v>
          </cell>
        </row>
        <row r="365">
          <cell r="A365">
            <v>2306076</v>
          </cell>
          <cell r="B365" t="str">
            <v>Armação de estaca escavada ou estaca barrete em aço CA-50 com apoio de guindaste - fornecimento, preparo e colocação</v>
          </cell>
          <cell r="C365" t="str">
            <v>kg</v>
          </cell>
          <cell r="D365">
            <v>13.18</v>
          </cell>
        </row>
        <row r="366">
          <cell r="A366">
            <v>6106220</v>
          </cell>
          <cell r="B366" t="str">
            <v>Armação de fuste de tubulão em aço CA-50 com apoio de guindaste - fornecimento, preparo e colocação</v>
          </cell>
          <cell r="C366" t="str">
            <v>kg</v>
          </cell>
          <cell r="D366">
            <v>13.04</v>
          </cell>
        </row>
        <row r="367">
          <cell r="A367">
            <v>6208126</v>
          </cell>
          <cell r="B367" t="str">
            <v>Armação de tela de aço eletrossoldada em túneis com auxílio de plataforma pantográfica - confecção e instalação</v>
          </cell>
          <cell r="C367" t="str">
            <v>kg</v>
          </cell>
          <cell r="D367">
            <v>23.12</v>
          </cell>
        </row>
        <row r="368">
          <cell r="A368">
            <v>407818</v>
          </cell>
          <cell r="B368" t="str">
            <v>Armação em aço CA-25 - fornecimento, preparo e colocação</v>
          </cell>
          <cell r="C368" t="str">
            <v>kg</v>
          </cell>
          <cell r="D368">
            <v>14.4</v>
          </cell>
        </row>
        <row r="369">
          <cell r="A369">
            <v>407819</v>
          </cell>
          <cell r="B369" t="str">
            <v>Armação em aço CA-50 - fornecimento, preparo e colocação</v>
          </cell>
          <cell r="C369" t="str">
            <v>kg</v>
          </cell>
          <cell r="D369">
            <v>13.61</v>
          </cell>
        </row>
        <row r="370">
          <cell r="A370">
            <v>407820</v>
          </cell>
          <cell r="B370" t="str">
            <v>Armação em aço CA-60 - fornecimento, preparo e colocação</v>
          </cell>
          <cell r="C370" t="str">
            <v>kg</v>
          </cell>
          <cell r="D370">
            <v>15.63</v>
          </cell>
        </row>
        <row r="371">
          <cell r="A371">
            <v>2306247</v>
          </cell>
          <cell r="B371" t="str">
            <v>Arrasamento de estacas de concreto com seção de até 900 cm²</v>
          </cell>
          <cell r="C371" t="str">
            <v>m³</v>
          </cell>
          <cell r="D371">
            <v>205.82</v>
          </cell>
        </row>
        <row r="372">
          <cell r="A372">
            <v>2306248</v>
          </cell>
          <cell r="B372" t="str">
            <v>Arrasamento de estacas de concreto com seção superior à 900 cm²</v>
          </cell>
          <cell r="C372" t="str">
            <v>m³</v>
          </cell>
          <cell r="D372">
            <v>492.78</v>
          </cell>
        </row>
        <row r="373">
          <cell r="A373">
            <v>2607226</v>
          </cell>
          <cell r="B373" t="str">
            <v>Assentamento dos materiais metálicos do AMV 1:10, TR 45, bitola larga</v>
          </cell>
          <cell r="C373" t="str">
            <v>un</v>
          </cell>
          <cell r="D373">
            <v>131996.29</v>
          </cell>
        </row>
        <row r="374">
          <cell r="A374">
            <v>2607209</v>
          </cell>
          <cell r="B374" t="str">
            <v>Assentamento dos materiais metálicos do AMV 1:10, TR 45, bitola métrica</v>
          </cell>
          <cell r="C374" t="str">
            <v>un</v>
          </cell>
          <cell r="D374">
            <v>114903.19</v>
          </cell>
        </row>
        <row r="375">
          <cell r="A375">
            <v>2607161</v>
          </cell>
          <cell r="B375" t="str">
            <v>Assentamento dos materiais metálicos do AMV 1:10, TR 45, bitola mista</v>
          </cell>
          <cell r="C375" t="str">
            <v>un</v>
          </cell>
          <cell r="D375">
            <v>158542.54</v>
          </cell>
        </row>
        <row r="376">
          <cell r="A376">
            <v>2607148</v>
          </cell>
          <cell r="B376" t="str">
            <v>Assentamento dos materiais metálicos do AMV 1:10, TR 57, bitola larga</v>
          </cell>
          <cell r="C376" t="str">
            <v>un</v>
          </cell>
          <cell r="D376">
            <v>166779.41</v>
          </cell>
        </row>
        <row r="377">
          <cell r="A377">
            <v>2607213</v>
          </cell>
          <cell r="B377" t="str">
            <v>Assentamento dos materiais metálicos do AMV 1:10, TR 57, bitola métrica</v>
          </cell>
          <cell r="C377" t="str">
            <v>un</v>
          </cell>
          <cell r="D377">
            <v>145103.95000000001</v>
          </cell>
        </row>
        <row r="378">
          <cell r="A378">
            <v>2607165</v>
          </cell>
          <cell r="B378" t="str">
            <v>Assentamento dos materiais metálicos do AMV 1:10, TR 57, bitola mista</v>
          </cell>
          <cell r="C378" t="str">
            <v>un</v>
          </cell>
          <cell r="D378">
            <v>201252.74</v>
          </cell>
        </row>
        <row r="379">
          <cell r="A379">
            <v>2607152</v>
          </cell>
          <cell r="B379" t="str">
            <v>Assentamento dos materiais metálicos do AMV 1:10, TR 68, bitola larga</v>
          </cell>
          <cell r="C379" t="str">
            <v>un</v>
          </cell>
          <cell r="D379">
            <v>198804.54</v>
          </cell>
        </row>
        <row r="380">
          <cell r="A380">
            <v>2607217</v>
          </cell>
          <cell r="B380" t="str">
            <v>Assentamento dos materiais metálicos do AMV 1:10, TR 68, bitola métrica</v>
          </cell>
          <cell r="C380" t="str">
            <v>un</v>
          </cell>
          <cell r="D380">
            <v>172711.64</v>
          </cell>
        </row>
        <row r="381">
          <cell r="A381">
            <v>2607169</v>
          </cell>
          <cell r="B381" t="str">
            <v>Assentamento dos materiais metálicos do AMV 1:10, TR 68, bitola mista</v>
          </cell>
          <cell r="C381" t="str">
            <v>un</v>
          </cell>
          <cell r="D381">
            <v>239413.44</v>
          </cell>
        </row>
        <row r="382">
          <cell r="A382">
            <v>2607156</v>
          </cell>
          <cell r="B382" t="str">
            <v>Assentamento dos materiais metálicos do AMV 1:10, UIC 60, bitola larga</v>
          </cell>
          <cell r="C382" t="str">
            <v>un</v>
          </cell>
          <cell r="D382">
            <v>175581.81</v>
          </cell>
        </row>
        <row r="383">
          <cell r="A383">
            <v>2607221</v>
          </cell>
          <cell r="B383" t="str">
            <v>Assentamento dos materiais metálicos do AMV 1:10, UIC 60, bitola métrica</v>
          </cell>
          <cell r="C383" t="str">
            <v>un</v>
          </cell>
          <cell r="D383">
            <v>152674.74</v>
          </cell>
        </row>
        <row r="384">
          <cell r="A384">
            <v>2607173</v>
          </cell>
          <cell r="B384" t="str">
            <v>Assentamento dos materiais metálicos do AMV 1:10, UIC 60, bitola mista</v>
          </cell>
          <cell r="C384" t="str">
            <v>un</v>
          </cell>
          <cell r="D384">
            <v>211730.12</v>
          </cell>
        </row>
        <row r="385">
          <cell r="A385">
            <v>2607227</v>
          </cell>
          <cell r="B385" t="str">
            <v>Assentamento dos materiais metálicos do AMV 1:12, TR 45, bitola larga</v>
          </cell>
          <cell r="C385" t="str">
            <v>un</v>
          </cell>
          <cell r="D385">
            <v>145183.39000000001</v>
          </cell>
        </row>
        <row r="386">
          <cell r="A386">
            <v>2607210</v>
          </cell>
          <cell r="B386" t="str">
            <v>Assentamento dos materiais metálicos do AMV 1:12, TR 45, bitola métrica</v>
          </cell>
          <cell r="C386" t="str">
            <v>un</v>
          </cell>
          <cell r="D386">
            <v>126345.28</v>
          </cell>
        </row>
        <row r="387">
          <cell r="A387">
            <v>2607162</v>
          </cell>
          <cell r="B387" t="str">
            <v>Assentamento dos materiais metálicos do AMV 1:12, TR 45, bitola mista</v>
          </cell>
          <cell r="C387" t="str">
            <v>un</v>
          </cell>
          <cell r="D387">
            <v>174471.98</v>
          </cell>
        </row>
        <row r="388">
          <cell r="A388">
            <v>2607149</v>
          </cell>
          <cell r="B388" t="str">
            <v>Assentamento dos materiais metálicos do AMV 1:12, TR 57, bitola larga</v>
          </cell>
          <cell r="C388" t="str">
            <v>un</v>
          </cell>
          <cell r="D388">
            <v>183482.43</v>
          </cell>
        </row>
        <row r="389">
          <cell r="A389">
            <v>2607214</v>
          </cell>
          <cell r="B389" t="str">
            <v>Assentamento dos materiais metálicos do AMV 1:12, TR 57, bitola métrica</v>
          </cell>
          <cell r="C389" t="str">
            <v>un</v>
          </cell>
          <cell r="D389">
            <v>159594.23999999999</v>
          </cell>
        </row>
        <row r="390">
          <cell r="A390">
            <v>2607166</v>
          </cell>
          <cell r="B390" t="str">
            <v>Assentamento dos materiais metálicos do AMV 1:12, TR 57, bitola mista</v>
          </cell>
          <cell r="C390" t="str">
            <v>un</v>
          </cell>
          <cell r="D390">
            <v>221437.33</v>
          </cell>
        </row>
        <row r="391">
          <cell r="A391">
            <v>2607153</v>
          </cell>
          <cell r="B391" t="str">
            <v>Assentamento dos materiais metálicos do AMV 1:12, TR 68, bitola larga</v>
          </cell>
          <cell r="C391" t="str">
            <v>un</v>
          </cell>
          <cell r="D391">
            <v>218603.28</v>
          </cell>
        </row>
        <row r="392">
          <cell r="A392">
            <v>2607218</v>
          </cell>
          <cell r="B392" t="str">
            <v>Assentamento dos materiais metálicos do AMV 1:12, TR 68, bitola métrica</v>
          </cell>
          <cell r="C392" t="str">
            <v>un</v>
          </cell>
          <cell r="D392">
            <v>190748.86</v>
          </cell>
        </row>
        <row r="393">
          <cell r="A393">
            <v>2607170</v>
          </cell>
          <cell r="B393" t="str">
            <v>Assentamento dos materiais metálicos do AMV 1:12, TR 68, bitola mista</v>
          </cell>
          <cell r="C393" t="str">
            <v>un</v>
          </cell>
          <cell r="D393">
            <v>263446.34999999998</v>
          </cell>
        </row>
        <row r="394">
          <cell r="A394">
            <v>2607157</v>
          </cell>
          <cell r="B394" t="str">
            <v>Assentamento dos materiais metálicos do AMV 1:12, UIC 60, bitola larga</v>
          </cell>
          <cell r="C394" t="str">
            <v>un</v>
          </cell>
          <cell r="D394">
            <v>193955.20000000001</v>
          </cell>
        </row>
        <row r="395">
          <cell r="A395">
            <v>2607222</v>
          </cell>
          <cell r="B395" t="str">
            <v>Assentamento dos materiais metálicos do AMV 1:12, UIC 60, bitola métrica</v>
          </cell>
          <cell r="C395" t="str">
            <v>un</v>
          </cell>
          <cell r="D395">
            <v>167929.48</v>
          </cell>
        </row>
        <row r="396">
          <cell r="A396">
            <v>2607174</v>
          </cell>
          <cell r="B396" t="str">
            <v>Assentamento dos materiais metálicos do AMV 1:12, UIC 60, bitola mista</v>
          </cell>
          <cell r="C396" t="str">
            <v>un</v>
          </cell>
          <cell r="D396">
            <v>232977.36</v>
          </cell>
        </row>
        <row r="397">
          <cell r="A397">
            <v>2607228</v>
          </cell>
          <cell r="B397" t="str">
            <v>Assentamento dos materiais metálicos do AMV 1:14, TR 45, bitola larga</v>
          </cell>
          <cell r="C397" t="str">
            <v>un</v>
          </cell>
          <cell r="D397">
            <v>159660.76</v>
          </cell>
        </row>
        <row r="398">
          <cell r="A398">
            <v>2607211</v>
          </cell>
          <cell r="B398" t="str">
            <v>Assentamento dos materiais metálicos do AMV 1:14, TR 45, bitola métrica</v>
          </cell>
          <cell r="C398" t="str">
            <v>un</v>
          </cell>
          <cell r="D398">
            <v>138910.23000000001</v>
          </cell>
        </row>
        <row r="399">
          <cell r="A399">
            <v>2607163</v>
          </cell>
          <cell r="B399" t="str">
            <v>Assentamento dos materiais metálicos do AMV 1:14, TR 45, bitola mista</v>
          </cell>
          <cell r="C399" t="str">
            <v>un</v>
          </cell>
          <cell r="D399">
            <v>192718.9</v>
          </cell>
        </row>
        <row r="400">
          <cell r="A400">
            <v>2607150</v>
          </cell>
          <cell r="B400" t="str">
            <v>Assentamento dos materiais metálicos do AMV 1:14, TR 57, bitola larga</v>
          </cell>
          <cell r="C400" t="str">
            <v>un</v>
          </cell>
          <cell r="D400">
            <v>202659.53</v>
          </cell>
        </row>
        <row r="401">
          <cell r="A401">
            <v>2607215</v>
          </cell>
          <cell r="B401" t="str">
            <v>Assentamento dos materiais metálicos do AMV 1:14, TR 57, bitola métrica</v>
          </cell>
          <cell r="C401" t="str">
            <v>un</v>
          </cell>
          <cell r="D401">
            <v>175506.71</v>
          </cell>
        </row>
        <row r="402">
          <cell r="A402">
            <v>2607167</v>
          </cell>
          <cell r="B402" t="str">
            <v>Assentamento dos materiais metálicos do AMV 1:14, TR 57, bitola mista</v>
          </cell>
          <cell r="C402" t="str">
            <v>un</v>
          </cell>
          <cell r="D402">
            <v>243582.06</v>
          </cell>
        </row>
        <row r="403">
          <cell r="A403">
            <v>2607154</v>
          </cell>
          <cell r="B403" t="str">
            <v>Assentamento dos materiais metálicos do AMV 1:14, TR 68, bitola larga</v>
          </cell>
          <cell r="C403" t="str">
            <v>un</v>
          </cell>
          <cell r="D403">
            <v>240352</v>
          </cell>
        </row>
        <row r="404">
          <cell r="A404">
            <v>2607219</v>
          </cell>
          <cell r="B404" t="str">
            <v>Assentamento dos materiais metálicos do AMV 1:14, TR 68, bitola métrica</v>
          </cell>
          <cell r="C404" t="str">
            <v>un</v>
          </cell>
          <cell r="D404">
            <v>209712.18</v>
          </cell>
        </row>
        <row r="405">
          <cell r="A405">
            <v>2607171</v>
          </cell>
          <cell r="B405" t="str">
            <v>Assentamento dos materiais metálicos do AMV 1:14, TR 68, bitola mista</v>
          </cell>
          <cell r="C405" t="str">
            <v>un</v>
          </cell>
          <cell r="D405">
            <v>292129.78000000003</v>
          </cell>
        </row>
        <row r="406">
          <cell r="A406">
            <v>2607158</v>
          </cell>
          <cell r="B406" t="str">
            <v>Assentamento dos materiais metálicos do AMV 1:14, UIC 60, bitola larga</v>
          </cell>
          <cell r="C406" t="str">
            <v>un</v>
          </cell>
          <cell r="D406">
            <v>213278.63</v>
          </cell>
        </row>
        <row r="407">
          <cell r="A407">
            <v>2607223</v>
          </cell>
          <cell r="B407" t="str">
            <v>Assentamento dos materiais metálicos do AMV 1:14, UIC 60, bitola métrica</v>
          </cell>
          <cell r="C407" t="str">
            <v>un</v>
          </cell>
          <cell r="D407">
            <v>184681.45</v>
          </cell>
        </row>
        <row r="408">
          <cell r="A408">
            <v>2607175</v>
          </cell>
          <cell r="B408" t="str">
            <v>Assentamento dos materiais metálicos do AMV 1:14, UIC 60, bitola mista</v>
          </cell>
          <cell r="C408" t="str">
            <v>un</v>
          </cell>
          <cell r="D408">
            <v>256288.69</v>
          </cell>
        </row>
        <row r="409">
          <cell r="A409">
            <v>2607151</v>
          </cell>
          <cell r="B409" t="str">
            <v>Assentamento dos materiais metálicos do AMV 1:20, TR 57, bitola larga</v>
          </cell>
          <cell r="C409" t="str">
            <v>un</v>
          </cell>
          <cell r="D409">
            <v>243219.8</v>
          </cell>
        </row>
        <row r="410">
          <cell r="A410">
            <v>2607216</v>
          </cell>
          <cell r="B410" t="str">
            <v>Assentamento dos materiais metálicos do AMV 1:20, TR 57, bitola métrica</v>
          </cell>
          <cell r="C410" t="str">
            <v>un</v>
          </cell>
          <cell r="D410">
            <v>211499.09</v>
          </cell>
        </row>
        <row r="411">
          <cell r="A411">
            <v>2607168</v>
          </cell>
          <cell r="B411" t="str">
            <v>Assentamento dos materiais metálicos do AMV 1:20, TR 57, bitola mista</v>
          </cell>
          <cell r="C411" t="str">
            <v>un</v>
          </cell>
          <cell r="D411">
            <v>295077.09000000003</v>
          </cell>
        </row>
        <row r="412">
          <cell r="A412">
            <v>2607155</v>
          </cell>
          <cell r="B412" t="str">
            <v>Assentamento dos materiais metálicos do AMV 1:20, TR 68, bitola larga</v>
          </cell>
          <cell r="C412" t="str">
            <v>un</v>
          </cell>
          <cell r="D412">
            <v>290749.96000000002</v>
          </cell>
        </row>
        <row r="413">
          <cell r="A413">
            <v>2607220</v>
          </cell>
          <cell r="B413" t="str">
            <v>Assentamento dos materiais metálicos do AMV 1:20, TR 68, bitola métrica</v>
          </cell>
          <cell r="C413" t="str">
            <v>un</v>
          </cell>
          <cell r="D413">
            <v>251670.73</v>
          </cell>
        </row>
        <row r="414">
          <cell r="A414">
            <v>2607172</v>
          </cell>
          <cell r="B414" t="str">
            <v>Assentamento dos materiais metálicos do AMV 1:20, TR 68, bitola mista</v>
          </cell>
          <cell r="C414" t="str">
            <v>un</v>
          </cell>
          <cell r="D414">
            <v>350664.27</v>
          </cell>
        </row>
        <row r="415">
          <cell r="A415">
            <v>2607159</v>
          </cell>
          <cell r="B415" t="str">
            <v>Assentamento dos materiais metálicos do AMV 1:20, UIC 60, bitola larga</v>
          </cell>
          <cell r="C415" t="str">
            <v>un</v>
          </cell>
          <cell r="D415">
            <v>256107.76</v>
          </cell>
        </row>
        <row r="416">
          <cell r="A416">
            <v>2607224</v>
          </cell>
          <cell r="B416" t="str">
            <v>Assentamento dos materiais metálicos do AMV 1:20, UIC 60, bitola métrica</v>
          </cell>
          <cell r="C416" t="str">
            <v>un</v>
          </cell>
          <cell r="D416">
            <v>222532.77</v>
          </cell>
        </row>
        <row r="417">
          <cell r="A417">
            <v>2607176</v>
          </cell>
          <cell r="B417" t="str">
            <v>Assentamento dos materiais metálicos do AMV 1:20, UIC 60, bitola mista</v>
          </cell>
          <cell r="C417" t="str">
            <v>un</v>
          </cell>
          <cell r="D417">
            <v>310373.59999999998</v>
          </cell>
        </row>
        <row r="418">
          <cell r="A418">
            <v>2607225</v>
          </cell>
          <cell r="B418" t="str">
            <v>Assentamento dos materiais metálicos do AMV 1:8, TR 45, bitola larga</v>
          </cell>
          <cell r="C418" t="str">
            <v>un</v>
          </cell>
          <cell r="D418">
            <v>119982.42</v>
          </cell>
        </row>
        <row r="419">
          <cell r="A419">
            <v>2607208</v>
          </cell>
          <cell r="B419" t="str">
            <v>Assentamento dos materiais metálicos do AMV 1:8, TR 45, bitola métrica</v>
          </cell>
          <cell r="C419" t="str">
            <v>un</v>
          </cell>
          <cell r="D419">
            <v>104482.3</v>
          </cell>
        </row>
        <row r="420">
          <cell r="A420">
            <v>2607160</v>
          </cell>
          <cell r="B420" t="str">
            <v>Assentamento dos materiais metálicos do AMV 1:8, TR 45, bitola mista</v>
          </cell>
          <cell r="C420" t="str">
            <v>un</v>
          </cell>
          <cell r="D420">
            <v>144019.59</v>
          </cell>
        </row>
        <row r="421">
          <cell r="A421">
            <v>2607229</v>
          </cell>
          <cell r="B421" t="str">
            <v>Assentamento dos materiais metálicos do AMV 1:8, TR 57, bitola larga</v>
          </cell>
          <cell r="C421" t="str">
            <v>un</v>
          </cell>
          <cell r="D421">
            <v>151551.65</v>
          </cell>
        </row>
        <row r="422">
          <cell r="A422">
            <v>2607212</v>
          </cell>
          <cell r="B422" t="str">
            <v>Assentamento dos materiais metálicos do AMV 1:8, TR 57, bitola métrica</v>
          </cell>
          <cell r="C422" t="str">
            <v>un</v>
          </cell>
          <cell r="D422">
            <v>131906.75</v>
          </cell>
        </row>
        <row r="423">
          <cell r="A423">
            <v>2607164</v>
          </cell>
          <cell r="B423" t="str">
            <v>Assentamento dos materiais metálicos do AMV 1:8, TR 57, bitola mista</v>
          </cell>
          <cell r="C423" t="str">
            <v>un</v>
          </cell>
          <cell r="D423">
            <v>182079.96</v>
          </cell>
        </row>
        <row r="424">
          <cell r="A424">
            <v>5405977</v>
          </cell>
          <cell r="B424" t="str">
            <v>Aterro compactado em solo reforçado com fita metálica galvanizada - taxa 1,65 kg/m³ - material de jazida</v>
          </cell>
          <cell r="C424" t="str">
            <v>m³</v>
          </cell>
          <cell r="D424">
            <v>41.06</v>
          </cell>
        </row>
        <row r="425">
          <cell r="A425">
            <v>5406044</v>
          </cell>
          <cell r="B425" t="str">
            <v>Aterro compactado em solo reforçado com fita metálica galvanizada - taxa 12,40 kg/m³ - material de jazida</v>
          </cell>
          <cell r="C425" t="str">
            <v>m³</v>
          </cell>
          <cell r="D425">
            <v>240.58</v>
          </cell>
        </row>
        <row r="426">
          <cell r="A426">
            <v>5406045</v>
          </cell>
          <cell r="B426" t="str">
            <v>Aterro compactado em solo reforçado com fita metálica galvanizada - taxa 13,23 kg/m³ - material de jazida</v>
          </cell>
          <cell r="C426" t="str">
            <v>m³</v>
          </cell>
          <cell r="D426">
            <v>255.99</v>
          </cell>
        </row>
        <row r="427">
          <cell r="A427">
            <v>5406046</v>
          </cell>
          <cell r="B427" t="str">
            <v>Aterro compactado em solo reforçado com fita metálica galvanizada - taxa 14,88 kg/m³ - material de jazida</v>
          </cell>
          <cell r="C427" t="str">
            <v>m³</v>
          </cell>
          <cell r="D427">
            <v>286.61</v>
          </cell>
        </row>
        <row r="428">
          <cell r="A428">
            <v>5406047</v>
          </cell>
          <cell r="B428" t="str">
            <v>Aterro compactado em solo reforçado com fita metálica galvanizada - taxa 19,84 kg/m³ - material de jazida</v>
          </cell>
          <cell r="C428" t="str">
            <v>m³</v>
          </cell>
          <cell r="D428">
            <v>378.67</v>
          </cell>
        </row>
        <row r="429">
          <cell r="A429">
            <v>5405978</v>
          </cell>
          <cell r="B429" t="str">
            <v>Aterro compactado em solo reforçado com fita metálica galvanizada - taxa 3,31 kg/m³ - material de jazida</v>
          </cell>
          <cell r="C429" t="str">
            <v>m³</v>
          </cell>
          <cell r="D429">
            <v>71.87</v>
          </cell>
        </row>
        <row r="430">
          <cell r="A430">
            <v>5405982</v>
          </cell>
          <cell r="B430" t="str">
            <v>Aterro compactado em solo reforçado com fita metálica galvanizada - taxa 4,13 kg/m³ - material de jazida</v>
          </cell>
          <cell r="C430" t="str">
            <v>m³</v>
          </cell>
          <cell r="D430">
            <v>87.09</v>
          </cell>
        </row>
        <row r="431">
          <cell r="A431">
            <v>5405983</v>
          </cell>
          <cell r="B431" t="str">
            <v>Aterro compactado em solo reforçado com fita metálica galvanizada - taxa 4,96 kg/m³ - material de jazida</v>
          </cell>
          <cell r="C431" t="str">
            <v>m³</v>
          </cell>
          <cell r="D431">
            <v>102.5</v>
          </cell>
        </row>
        <row r="432">
          <cell r="A432">
            <v>5405984</v>
          </cell>
          <cell r="B432" t="str">
            <v>Aterro compactado em solo reforçado com fita metálica galvanizada - taxa 6,61 kg/m³ - material de jazida</v>
          </cell>
          <cell r="C432" t="str">
            <v>m³</v>
          </cell>
          <cell r="D432">
            <v>133.12</v>
          </cell>
        </row>
        <row r="433">
          <cell r="A433">
            <v>5405985</v>
          </cell>
          <cell r="B433" t="str">
            <v>Aterro compactado em solo reforçado com fita metálica galvanizada - taxa 8,27 kg/m³ - material de jazida</v>
          </cell>
          <cell r="C433" t="str">
            <v>m³</v>
          </cell>
          <cell r="D433">
            <v>163.93</v>
          </cell>
        </row>
        <row r="434">
          <cell r="A434">
            <v>5406043</v>
          </cell>
          <cell r="B434" t="str">
            <v>Aterro compactado em solo reforçado com fita metálica galvanizada - taxa 9,92 kg/m³ - material de jazida</v>
          </cell>
          <cell r="C434" t="str">
            <v>m³</v>
          </cell>
          <cell r="D434">
            <v>194.55</v>
          </cell>
        </row>
        <row r="435">
          <cell r="A435">
            <v>903802</v>
          </cell>
          <cell r="B435" t="str">
            <v>Bacia de contenção para tanque de emulsão de 30000 l, sem cobertura, inclusive demolições</v>
          </cell>
          <cell r="C435" t="str">
            <v>un</v>
          </cell>
          <cell r="D435">
            <v>13099.41</v>
          </cell>
        </row>
        <row r="436">
          <cell r="A436">
            <v>4507851</v>
          </cell>
          <cell r="B436" t="str">
            <v>Bainha metálica ovalizada seção 19 x 36 mm para 1 cordoalha D = 12,7 mm - fornecimento, instalação e injeção de nata de cimento</v>
          </cell>
          <cell r="C436" t="str">
            <v>m</v>
          </cell>
          <cell r="D436">
            <v>36.979999999999997</v>
          </cell>
        </row>
        <row r="437">
          <cell r="A437">
            <v>4507852</v>
          </cell>
          <cell r="B437" t="str">
            <v>Bainha metálica ovalizada seção 19 x 36 mm para 2 cordoalhas D = 12,7 mm - fornecimento, instalação e injeção de nata de cimento</v>
          </cell>
          <cell r="C437" t="str">
            <v>m</v>
          </cell>
          <cell r="D437">
            <v>36.86</v>
          </cell>
        </row>
        <row r="438">
          <cell r="A438">
            <v>4507853</v>
          </cell>
          <cell r="B438" t="str">
            <v>Bainha metálica ovalizada seção 19 x 48 mm para 3 cordoalhas D = 12,7 mm - fornecimento, instalação e injeção de nata de cimento</v>
          </cell>
          <cell r="C438" t="str">
            <v>m</v>
          </cell>
          <cell r="D438">
            <v>41.73</v>
          </cell>
        </row>
        <row r="439">
          <cell r="A439">
            <v>4507854</v>
          </cell>
          <cell r="B439" t="str">
            <v>Bainha metálica ovalizada seção 19 x 62 mm para 4 cordoalhas D = 12,7 mm - fornecimento, instalação e injeção de nata de cimento</v>
          </cell>
          <cell r="C439" t="str">
            <v>m</v>
          </cell>
          <cell r="D439">
            <v>46.69</v>
          </cell>
        </row>
        <row r="440">
          <cell r="A440">
            <v>4507855</v>
          </cell>
          <cell r="B440" t="str">
            <v>Bainha metálica ovalizada seção 22 x 32 mm para 1 cordoalha D = 15,2 mm - fornecimento, instalação e injeção de nata de cimento</v>
          </cell>
          <cell r="C440" t="str">
            <v>m</v>
          </cell>
          <cell r="D440">
            <v>37.11</v>
          </cell>
        </row>
        <row r="441">
          <cell r="A441">
            <v>4507856</v>
          </cell>
          <cell r="B441" t="str">
            <v>Bainha metálica ovalizada seção 22 x 32 mm para 2 cordoalhas D = 15,2 mm - fornecimento, instalação e injeção de nata de cimento</v>
          </cell>
          <cell r="C441" t="str">
            <v>m</v>
          </cell>
          <cell r="D441">
            <v>36.94</v>
          </cell>
        </row>
        <row r="442">
          <cell r="A442">
            <v>4507857</v>
          </cell>
          <cell r="B442" t="str">
            <v>Bainha metálica ovalizada seção 22 x 55 mm para 3 cordoalhas D = 15,2 mm - fornecimento, instalação e injeção de nata de cimento</v>
          </cell>
          <cell r="C442" t="str">
            <v>m</v>
          </cell>
          <cell r="D442">
            <v>43.87</v>
          </cell>
        </row>
        <row r="443">
          <cell r="A443">
            <v>4507858</v>
          </cell>
          <cell r="B443" t="str">
            <v>Bainha metálica ovalizada seção 22 x 73 mm para 4 cordoalhas D = 15,2 mm - fornecimento, instalação e injeção de nata de cimento</v>
          </cell>
          <cell r="C443" t="str">
            <v>m</v>
          </cell>
          <cell r="D443">
            <v>50.42</v>
          </cell>
        </row>
        <row r="444">
          <cell r="A444">
            <v>4508177</v>
          </cell>
          <cell r="B444" t="str">
            <v>Bainha metálica redonda D = 100 mm para 21 cordoalhas D = 15,2 mm - fornecimento, instalação e injeção de nata de cimento</v>
          </cell>
          <cell r="C444" t="str">
            <v>m</v>
          </cell>
          <cell r="D444">
            <v>130.46</v>
          </cell>
        </row>
        <row r="445">
          <cell r="A445">
            <v>4508178</v>
          </cell>
          <cell r="B445" t="str">
            <v>Bainha metálica redonda D = 100 mm para 22 cordoalhas D = 15,2 mm - fornecimento, instalação e injeção de nata de cimento</v>
          </cell>
          <cell r="C445" t="str">
            <v>m</v>
          </cell>
          <cell r="D445">
            <v>130.29</v>
          </cell>
        </row>
        <row r="446">
          <cell r="A446">
            <v>4507821</v>
          </cell>
          <cell r="B446" t="str">
            <v>Bainha metálica redonda D = 100 mm para 24 cordoalhas D = 15,2 mm - fornecimento, instalação e injeção de nata de cimento</v>
          </cell>
          <cell r="C446" t="str">
            <v>m</v>
          </cell>
          <cell r="D446">
            <v>129.94999999999999</v>
          </cell>
        </row>
        <row r="447">
          <cell r="A447">
            <v>4507822</v>
          </cell>
          <cell r="B447" t="str">
            <v>Bainha metálica redonda D = 100 mm para 25 cordoalhas D = 15,2 mm - fornecimento, instalação e injeção de nata de cimento</v>
          </cell>
          <cell r="C447" t="str">
            <v>m</v>
          </cell>
          <cell r="D447">
            <v>129.77000000000001</v>
          </cell>
        </row>
        <row r="448">
          <cell r="A448">
            <v>4507823</v>
          </cell>
          <cell r="B448" t="str">
            <v>Bainha metálica redonda D = 100 mm para 30 cordoalhas D = 12,7 mm - fornecimento, instalação e injeção de nata de cimento</v>
          </cell>
          <cell r="C448" t="str">
            <v>m</v>
          </cell>
          <cell r="D448">
            <v>130.47</v>
          </cell>
        </row>
        <row r="449">
          <cell r="A449">
            <v>4508188</v>
          </cell>
          <cell r="B449" t="str">
            <v>Bainha metálica redonda D = 100 mm para 31 cordoalhas D = 12,7 mm - fornecimento, instalação e injeção de nata de cimento</v>
          </cell>
          <cell r="C449" t="str">
            <v>m</v>
          </cell>
          <cell r="D449">
            <v>130.35</v>
          </cell>
        </row>
        <row r="450">
          <cell r="A450">
            <v>4507824</v>
          </cell>
          <cell r="B450" t="str">
            <v>Bainha metálica redonda D = 110 mm para 27 cordoalhas D = 15,2 mm - fornecimento, instalação e injeção de nata de cimento</v>
          </cell>
          <cell r="C450" t="str">
            <v>m</v>
          </cell>
          <cell r="D450">
            <v>138.72999999999999</v>
          </cell>
        </row>
        <row r="451">
          <cell r="A451">
            <v>4507825</v>
          </cell>
          <cell r="B451" t="str">
            <v>Bainha metálica redonda D = 110 mm para 37 cordoalhas D = 12,7 mm - fornecimento, instalação e injeção de nata de cimento</v>
          </cell>
          <cell r="C451" t="str">
            <v>m</v>
          </cell>
          <cell r="D451">
            <v>138.93</v>
          </cell>
        </row>
        <row r="452">
          <cell r="A452">
            <v>4507826</v>
          </cell>
          <cell r="B452" t="str">
            <v>Bainha metálica redonda D = 120 mm para 30 cordoalhas D = 15,2 mm - fornecimento, instalação e injeção de nata de cimento</v>
          </cell>
          <cell r="C452" t="str">
            <v>m</v>
          </cell>
          <cell r="D452">
            <v>146.41</v>
          </cell>
        </row>
        <row r="453">
          <cell r="A453">
            <v>4508179</v>
          </cell>
          <cell r="B453" t="str">
            <v>Bainha metálica redonda D = 120 mm para 31 cordoalhas D = 15,2 mm - fornecimento, instalação e injeção de nata de cimento</v>
          </cell>
          <cell r="C453" t="str">
            <v>m</v>
          </cell>
          <cell r="D453">
            <v>146.22999999999999</v>
          </cell>
        </row>
        <row r="454">
          <cell r="A454">
            <v>4507827</v>
          </cell>
          <cell r="B454" t="str">
            <v>Bainha metálica redonda D = 130 mm para 37 cordoalhas D = 15,2 mm - fornecimento, instalação e injeção de nata de cimento</v>
          </cell>
          <cell r="C454" t="str">
            <v>m</v>
          </cell>
          <cell r="D454">
            <v>149.9</v>
          </cell>
        </row>
        <row r="455">
          <cell r="A455">
            <v>4508180</v>
          </cell>
          <cell r="B455" t="str">
            <v>Bainha metálica redonda D = 30 mm para 2 cordoalhas D = 12,7 mm - fornecimento, instalação e injeção de nata de cimento</v>
          </cell>
          <cell r="C455" t="str">
            <v>m</v>
          </cell>
          <cell r="D455">
            <v>33.799999999999997</v>
          </cell>
        </row>
        <row r="456">
          <cell r="A456">
            <v>4507739</v>
          </cell>
          <cell r="B456" t="str">
            <v>Bainha metálica redonda D = 35 mm para 2 cordoalhas D = 15,2 mm - fornecimento, instalação e injeção de nata de cimento</v>
          </cell>
          <cell r="C456" t="str">
            <v>m</v>
          </cell>
          <cell r="D456">
            <v>36.26</v>
          </cell>
        </row>
        <row r="457">
          <cell r="A457">
            <v>4508181</v>
          </cell>
          <cell r="B457" t="str">
            <v>Bainha metálica redonda D = 35 mm para 3 cordoalhas D = 12,7 mm - fornecimento, instalação e injeção de nata de cimento</v>
          </cell>
          <cell r="C457" t="str">
            <v>m</v>
          </cell>
          <cell r="D457">
            <v>36.25</v>
          </cell>
        </row>
        <row r="458">
          <cell r="A458">
            <v>4508125</v>
          </cell>
          <cell r="B458" t="str">
            <v>Bainha metálica redonda D = 40 mm para 3 cordoalhas D = 15,2 mm - fornecimento, instalação e injeção de nata de cimento</v>
          </cell>
          <cell r="C458" t="str">
            <v>m</v>
          </cell>
          <cell r="D458">
            <v>41.7</v>
          </cell>
        </row>
        <row r="459">
          <cell r="A459">
            <v>4507828</v>
          </cell>
          <cell r="B459" t="str">
            <v>Bainha metálica redonda D = 40 mm para 4 cordoalhas D = 12,7 mm - fornecimento, instalação e injeção de nata de cimento</v>
          </cell>
          <cell r="C459" t="str">
            <v>m</v>
          </cell>
          <cell r="D459">
            <v>41.73</v>
          </cell>
        </row>
        <row r="460">
          <cell r="A460">
            <v>4507829</v>
          </cell>
          <cell r="B460" t="str">
            <v>Bainha metálica redonda D = 45 mm para 4 cordoalhas D = 15,2 mm - fornecimento, instalação e injeção de nata de cimento</v>
          </cell>
          <cell r="C460" t="str">
            <v>m</v>
          </cell>
          <cell r="D460">
            <v>43.94</v>
          </cell>
        </row>
        <row r="461">
          <cell r="A461">
            <v>4508182</v>
          </cell>
          <cell r="B461" t="str">
            <v>Bainha metálica redonda D = 45 mm para 5 cordoalhas D = 12,7 mm - fornecimento, instalação e injeção de nata de cimento</v>
          </cell>
          <cell r="C461" t="str">
            <v>m</v>
          </cell>
          <cell r="D461">
            <v>44.03</v>
          </cell>
        </row>
        <row r="462">
          <cell r="A462">
            <v>4508092</v>
          </cell>
          <cell r="B462" t="str">
            <v>Bainha metálica redonda D = 50 mm para 5 cordoalhas D = 15,2 mm - fornecimento, instalação e injeção de nata de cimento</v>
          </cell>
          <cell r="C462" t="str">
            <v>m</v>
          </cell>
          <cell r="D462">
            <v>47.57</v>
          </cell>
        </row>
        <row r="463">
          <cell r="A463">
            <v>4507830</v>
          </cell>
          <cell r="B463" t="str">
            <v>Bainha metálica redonda D = 50 mm para 6 cordoalhas D = 12,7 mm - fornecimento, instalação e injeção de nata de cimento</v>
          </cell>
          <cell r="C463" t="str">
            <v>m</v>
          </cell>
          <cell r="D463">
            <v>47.71</v>
          </cell>
        </row>
        <row r="464">
          <cell r="A464">
            <v>4508183</v>
          </cell>
          <cell r="B464" t="str">
            <v>Bainha metálica redonda D = 55 mm para 7 cordoalhas D = 12,7 mm - fornecimento, instalação e injeção de nata de cimento</v>
          </cell>
          <cell r="C464" t="str">
            <v>m</v>
          </cell>
          <cell r="D464">
            <v>66.77</v>
          </cell>
        </row>
        <row r="465">
          <cell r="A465">
            <v>4507831</v>
          </cell>
          <cell r="B465" t="str">
            <v>Bainha metálica redonda D = 55 mm para 8 cordoalhas D = 12,7 mm - fornecimento, instalação e injeção de nata de cimento</v>
          </cell>
          <cell r="C465" t="str">
            <v>m</v>
          </cell>
          <cell r="D465">
            <v>51.61</v>
          </cell>
        </row>
        <row r="466">
          <cell r="A466">
            <v>4507832</v>
          </cell>
          <cell r="B466" t="str">
            <v>Bainha metálica redonda D = 60 mm para 6 cordoalhas D = 15,2 mm - fornecimento, instalação e injeção de nata de cimento</v>
          </cell>
          <cell r="C466" t="str">
            <v>m</v>
          </cell>
          <cell r="D466">
            <v>67.349999999999994</v>
          </cell>
        </row>
        <row r="467">
          <cell r="A467">
            <v>4507833</v>
          </cell>
          <cell r="B467" t="str">
            <v>Bainha metálica redonda D = 60 mm para 9 cordoalhas D = 12,7 mm - fornecimento, instalação e injeção de nata de cimento</v>
          </cell>
          <cell r="C467" t="str">
            <v>m</v>
          </cell>
          <cell r="D467">
            <v>67.31</v>
          </cell>
        </row>
        <row r="468">
          <cell r="A468">
            <v>4507834</v>
          </cell>
          <cell r="B468" t="str">
            <v>Bainha metálica redonda D = 65 mm para 10 cordoalhas D = 12,7 mm - fornecimento, instalação e injeção de nata de cimento</v>
          </cell>
          <cell r="C468" t="str">
            <v>m</v>
          </cell>
          <cell r="D468">
            <v>75.069999999999993</v>
          </cell>
        </row>
        <row r="469">
          <cell r="A469">
            <v>4508184</v>
          </cell>
          <cell r="B469" t="str">
            <v>Bainha metálica redonda D = 65 mm para 11 cordoalhas D = 12,7 mm - fornecimento, instalação e injeção de nata de cimento</v>
          </cell>
          <cell r="C469" t="str">
            <v>m</v>
          </cell>
          <cell r="D469">
            <v>74.95</v>
          </cell>
        </row>
        <row r="470">
          <cell r="A470">
            <v>4507835</v>
          </cell>
          <cell r="B470" t="str">
            <v>Bainha metálica redonda D = 65 mm para 12 cordoalhas D = 12,7 mm - fornecimento, instalação e injeção de nata de cimento</v>
          </cell>
          <cell r="C470" t="str">
            <v>m</v>
          </cell>
          <cell r="D470">
            <v>74.83</v>
          </cell>
        </row>
        <row r="471">
          <cell r="A471">
            <v>4508174</v>
          </cell>
          <cell r="B471" t="str">
            <v>Bainha metálica redonda D = 65 mm para 7 cordoalhas D = 15,2 mm - fornecimento, instalação e injeção de nata de cimento</v>
          </cell>
          <cell r="C471" t="str">
            <v>m</v>
          </cell>
          <cell r="D471">
            <v>75.06</v>
          </cell>
        </row>
        <row r="472">
          <cell r="A472">
            <v>4507836</v>
          </cell>
          <cell r="B472" t="str">
            <v>Bainha metálica redonda D = 65 mm para 8 cordoalhas D = 15,2 mm - fornecimento, instalação e injeção de nata de cimento</v>
          </cell>
          <cell r="C472" t="str">
            <v>m</v>
          </cell>
          <cell r="D472">
            <v>74.89</v>
          </cell>
        </row>
        <row r="473">
          <cell r="A473">
            <v>4507837</v>
          </cell>
          <cell r="B473" t="str">
            <v>Bainha metálica redonda D = 70 mm para 15 cordoalhas D = 12,7 mm - fornecimento, instalação e injeção de nata de cimento</v>
          </cell>
          <cell r="C473" t="str">
            <v>m</v>
          </cell>
          <cell r="D473">
            <v>78.62</v>
          </cell>
        </row>
        <row r="474">
          <cell r="A474">
            <v>4507838</v>
          </cell>
          <cell r="B474" t="str">
            <v>Bainha metálica redonda D = 70 mm para 9 cordoalhas D = 15,2 mm - fornecimento, instalação e injeção de nata de cimento</v>
          </cell>
          <cell r="C474" t="str">
            <v>m</v>
          </cell>
          <cell r="D474">
            <v>78.87</v>
          </cell>
        </row>
        <row r="475">
          <cell r="A475">
            <v>4507839</v>
          </cell>
          <cell r="B475" t="str">
            <v>Bainha metálica redonda D = 75 mm para 10 cordoalhas D = 15,2 mm - fornecimento, instalação e injeção de nata de cimento</v>
          </cell>
          <cell r="C475" t="str">
            <v>m</v>
          </cell>
          <cell r="D475">
            <v>80.42</v>
          </cell>
        </row>
        <row r="476">
          <cell r="A476">
            <v>4508175</v>
          </cell>
          <cell r="B476" t="str">
            <v>Bainha metálica redonda D = 75 mm para 11 cordoalhas D = 15,2 mm - fornecimento, instalação e injeção de nata de cimento</v>
          </cell>
          <cell r="C476" t="str">
            <v>m</v>
          </cell>
          <cell r="D476">
            <v>80.25</v>
          </cell>
        </row>
        <row r="477">
          <cell r="A477">
            <v>4507840</v>
          </cell>
          <cell r="B477" t="str">
            <v>Bainha metálica redonda D = 75 mm para 16 cordoalhas D = 12,7 mm - fornecimento, instalação e injeção de nata de cimento</v>
          </cell>
          <cell r="C477" t="str">
            <v>m</v>
          </cell>
          <cell r="D477">
            <v>80.22</v>
          </cell>
        </row>
        <row r="478">
          <cell r="A478">
            <v>4507841</v>
          </cell>
          <cell r="B478" t="str">
            <v>Bainha metálica redonda D = 75 mm para 18 cordoalhas D = 12,7 mm - fornecimento, instalação e injeção de nata de cimento</v>
          </cell>
          <cell r="C478" t="str">
            <v>m</v>
          </cell>
          <cell r="D478">
            <v>79.98</v>
          </cell>
        </row>
        <row r="479">
          <cell r="A479">
            <v>4507842</v>
          </cell>
          <cell r="B479" t="str">
            <v>Bainha metálica redonda D = 80 mm para 12 cordoalhas D = 15,2 mm - fornecimento, instalação e injeção de nata de cimento</v>
          </cell>
          <cell r="C479" t="str">
            <v>m</v>
          </cell>
          <cell r="D479">
            <v>82.76</v>
          </cell>
        </row>
        <row r="480">
          <cell r="A480">
            <v>4508185</v>
          </cell>
          <cell r="B480" t="str">
            <v>Bainha metálica redonda D = 80 mm para 19 cordoalhas D = 12,7 mm - fornecimento, instalação e injeção de nata de cimento</v>
          </cell>
          <cell r="C480" t="str">
            <v>m</v>
          </cell>
          <cell r="D480">
            <v>82.55</v>
          </cell>
        </row>
        <row r="481">
          <cell r="A481">
            <v>4507843</v>
          </cell>
          <cell r="B481" t="str">
            <v>Bainha metálica redonda D = 80 mm para 20 cordoalhas D = 12,7 mm - fornecimento, instalação e injeção de nata de cimento</v>
          </cell>
          <cell r="C481" t="str">
            <v>m</v>
          </cell>
          <cell r="D481">
            <v>82.43</v>
          </cell>
        </row>
        <row r="482">
          <cell r="A482">
            <v>4507844</v>
          </cell>
          <cell r="B482" t="str">
            <v>Bainha metálica redonda D = 85 mm para 15 cordoalhas D = 15,2 mm - fornecimento, instalação e injeção de nata de cimento</v>
          </cell>
          <cell r="C482" t="str">
            <v>m</v>
          </cell>
          <cell r="D482">
            <v>105.89</v>
          </cell>
        </row>
        <row r="483">
          <cell r="A483">
            <v>4508186</v>
          </cell>
          <cell r="B483" t="str">
            <v>Bainha metálica redonda D = 85 mm para 21 cordoalhas D = 12,7 mm - fornecimento, instalação e injeção de nata de cimento</v>
          </cell>
          <cell r="C483" t="str">
            <v>m</v>
          </cell>
          <cell r="D483">
            <v>105.94</v>
          </cell>
        </row>
        <row r="484">
          <cell r="A484">
            <v>4508187</v>
          </cell>
          <cell r="B484" t="str">
            <v>Bainha metálica redonda D = 85 mm para 22 cordoalhas D = 12,7 mm - fornecimento, instalação e injeção de nata de cimento</v>
          </cell>
          <cell r="C484" t="str">
            <v>m</v>
          </cell>
          <cell r="D484">
            <v>105.82</v>
          </cell>
        </row>
        <row r="485">
          <cell r="A485">
            <v>4507845</v>
          </cell>
          <cell r="B485" t="str">
            <v>Bainha metálica redonda D = 85 mm para 24 cordoalhas D = 12,7 mm - fornecimento, instalação e injeção de nata de cimento</v>
          </cell>
          <cell r="C485" t="str">
            <v>m</v>
          </cell>
          <cell r="D485">
            <v>105.58</v>
          </cell>
        </row>
        <row r="486">
          <cell r="A486">
            <v>4507846</v>
          </cell>
          <cell r="B486" t="str">
            <v>Bainha metálica redonda D = 85 mm para 25 cordoalhas D = 12,7 mm - fornecimento, instalação e injeção de nata de cimento</v>
          </cell>
          <cell r="C486" t="str">
            <v>m</v>
          </cell>
          <cell r="D486">
            <v>105.46</v>
          </cell>
        </row>
        <row r="487">
          <cell r="A487">
            <v>4507847</v>
          </cell>
          <cell r="B487" t="str">
            <v>Bainha metálica redonda D = 90 mm para 16 cordoalhas D = 15,2 mm - fornecimento, instalação e injeção de nata de cimento</v>
          </cell>
          <cell r="C487" t="str">
            <v>m</v>
          </cell>
          <cell r="D487">
            <v>112.54</v>
          </cell>
        </row>
        <row r="488">
          <cell r="A488">
            <v>4507848</v>
          </cell>
          <cell r="B488" t="str">
            <v>Bainha metálica redonda D = 90 mm para 18 cordoalhas D = 15,2 mm - fornecimento, instalação e injeção de nata de cimento</v>
          </cell>
          <cell r="C488" t="str">
            <v>m</v>
          </cell>
          <cell r="D488">
            <v>112.19</v>
          </cell>
        </row>
        <row r="489">
          <cell r="A489">
            <v>4507849</v>
          </cell>
          <cell r="B489" t="str">
            <v>Bainha metálica redonda D = 90 mm para 27 cordoalhas D = 12,7 mm - fornecimento, instalação e injeção de nata de cimento</v>
          </cell>
          <cell r="C489" t="str">
            <v>m</v>
          </cell>
          <cell r="D489">
            <v>112.05</v>
          </cell>
        </row>
        <row r="490">
          <cell r="A490">
            <v>4508176</v>
          </cell>
          <cell r="B490" t="str">
            <v>Bainha metálica redonda D = 95 mm para 19 cordoalhas D = 15,2 mm - fornecimento, instalação e injeção de nata de cimento</v>
          </cell>
          <cell r="C490" t="str">
            <v>m</v>
          </cell>
          <cell r="D490">
            <v>120.3</v>
          </cell>
        </row>
        <row r="491">
          <cell r="A491">
            <v>4507850</v>
          </cell>
          <cell r="B491" t="str">
            <v>Bainha metálica redonda D = 95 mm para 20 cordoalhas D = 15,2 mm - fornecimento, instalação e injeção de nata de cimento</v>
          </cell>
          <cell r="C491" t="str">
            <v>m</v>
          </cell>
          <cell r="D491">
            <v>120.13</v>
          </cell>
        </row>
        <row r="492">
          <cell r="A492">
            <v>5213836</v>
          </cell>
          <cell r="B492" t="str">
            <v>Balizador cônico refletivo em polietileno semiflexível de 114 x 11 x 40 cm - utilização de 150 ciclos - fornecimento, 01 implantação e 01 retirada diária</v>
          </cell>
          <cell r="C492" t="str">
            <v>un.dia</v>
          </cell>
          <cell r="D492">
            <v>4.9000000000000004</v>
          </cell>
        </row>
        <row r="493">
          <cell r="A493">
            <v>5213368</v>
          </cell>
          <cell r="B493" t="str">
            <v>Balizador de concreto - areia e brita comerciais - fornecimento e implantação</v>
          </cell>
          <cell r="C493" t="str">
            <v>un</v>
          </cell>
          <cell r="D493">
            <v>17.8</v>
          </cell>
        </row>
        <row r="494">
          <cell r="A494">
            <v>5213367</v>
          </cell>
          <cell r="B494" t="str">
            <v>Balizador de concreto - areia extraída e brita produzida - fornecimento e implantação</v>
          </cell>
          <cell r="C494" t="str">
            <v>un</v>
          </cell>
          <cell r="D494">
            <v>16.91</v>
          </cell>
        </row>
        <row r="495">
          <cell r="A495">
            <v>4413020</v>
          </cell>
          <cell r="B495" t="str">
            <v>Barreira arbórea para tratamento acústico das áreas lindeiras da faixa de domínio – densidade de plantio de 1,0 m entre mudas</v>
          </cell>
          <cell r="C495" t="str">
            <v>m</v>
          </cell>
          <cell r="D495">
            <v>31.62</v>
          </cell>
        </row>
        <row r="496">
          <cell r="A496">
            <v>5213385</v>
          </cell>
          <cell r="B496" t="str">
            <v>Barreira de sinalização tipo I de direcionamento ou bloqueio - confecção</v>
          </cell>
          <cell r="C496" t="str">
            <v>un</v>
          </cell>
          <cell r="D496">
            <v>257.97000000000003</v>
          </cell>
        </row>
        <row r="497">
          <cell r="A497">
            <v>5213343</v>
          </cell>
          <cell r="B497" t="str">
            <v>Barreira de sinalização tipo I de direcionamento ou bloqueio - utilização de 150 ciclos - fornecimento, 01 implantação e 01 retirada diária</v>
          </cell>
          <cell r="C497" t="str">
            <v>un.dia</v>
          </cell>
          <cell r="D497">
            <v>14.18</v>
          </cell>
        </row>
        <row r="498">
          <cell r="A498">
            <v>5213390</v>
          </cell>
          <cell r="B498" t="str">
            <v>Barreira de sinalização tipo I de direcionamento ou bloqueio contínua - confecção</v>
          </cell>
          <cell r="C498" t="str">
            <v>m</v>
          </cell>
          <cell r="D498">
            <v>223.51</v>
          </cell>
        </row>
        <row r="499">
          <cell r="A499">
            <v>5213344</v>
          </cell>
          <cell r="B499" t="str">
            <v>Barreira de sinalização tipo I de direcionamento ou bloqueio contínua - utilização de 150 ciclos - fornecimento, 01 implantação e 01 retirada diária</v>
          </cell>
          <cell r="C499" t="str">
            <v>m.dia</v>
          </cell>
          <cell r="D499">
            <v>16.03</v>
          </cell>
        </row>
        <row r="500">
          <cell r="A500">
            <v>5213386</v>
          </cell>
          <cell r="B500" t="str">
            <v>Barreira de sinalização tipo II de direcionamento ou bloqueio - confecção</v>
          </cell>
          <cell r="C500" t="str">
            <v>un</v>
          </cell>
          <cell r="D500">
            <v>394.63</v>
          </cell>
        </row>
        <row r="501">
          <cell r="A501">
            <v>5213345</v>
          </cell>
          <cell r="B501" t="str">
            <v>Barreira de sinalização tipo II de direcionamento ou bloqueio - utilização de 150 ciclos - fornecimento, 01 implantação e 01 retirada diária</v>
          </cell>
          <cell r="C501" t="str">
            <v>un.dia</v>
          </cell>
          <cell r="D501">
            <v>17.170000000000002</v>
          </cell>
        </row>
        <row r="502">
          <cell r="A502">
            <v>5213387</v>
          </cell>
          <cell r="B502" t="str">
            <v>Barreira de sinalização tipo III de direcionamento ou bloqueio - confecção</v>
          </cell>
          <cell r="C502" t="str">
            <v>un</v>
          </cell>
          <cell r="D502">
            <v>572.84</v>
          </cell>
        </row>
        <row r="503">
          <cell r="A503">
            <v>5213346</v>
          </cell>
          <cell r="B503" t="str">
            <v>Barreira de sinalização tipo III de direcionamento ou bloqueio - utilização de 150 ciclos - fornecimento, 01 implantação e 01 retirada diária</v>
          </cell>
          <cell r="C503" t="str">
            <v>un.dia</v>
          </cell>
          <cell r="D503">
            <v>25.63</v>
          </cell>
        </row>
        <row r="504">
          <cell r="A504">
            <v>3719530</v>
          </cell>
          <cell r="B504" t="str">
            <v>Barreira dupla de concreto, armada, pré-moldada (perfil New Jersey) - L &gt; 3,00 m e H = 1.070 mm</v>
          </cell>
          <cell r="C504" t="str">
            <v>m</v>
          </cell>
          <cell r="D504">
            <v>341.82</v>
          </cell>
        </row>
        <row r="505">
          <cell r="A505">
            <v>3713828</v>
          </cell>
          <cell r="B505" t="str">
            <v>Barreira dupla de concreto, armada, pré-moldada (perfil New Jersey) - L &gt; 3,00 m e H = 810 mm</v>
          </cell>
          <cell r="C505" t="str">
            <v>m</v>
          </cell>
          <cell r="D505">
            <v>254.77</v>
          </cell>
        </row>
        <row r="506">
          <cell r="A506">
            <v>3713875</v>
          </cell>
          <cell r="B506" t="str">
            <v>Barreira dupla de concreto, não armada, moldada no local (perfil F) - H = 810 + 100 mm</v>
          </cell>
          <cell r="C506" t="str">
            <v>m</v>
          </cell>
          <cell r="D506">
            <v>73.91</v>
          </cell>
        </row>
        <row r="507">
          <cell r="A507">
            <v>3713619</v>
          </cell>
          <cell r="B507" t="str">
            <v>Barreira dupla de concreto, não armada, moldada no local (perfil New Jersey) - H = 810 + 100 mm</v>
          </cell>
          <cell r="C507" t="str">
            <v>m</v>
          </cell>
          <cell r="D507">
            <v>74.38</v>
          </cell>
        </row>
        <row r="508">
          <cell r="A508">
            <v>3713876</v>
          </cell>
          <cell r="B508" t="str">
            <v>Barreira dupla de concreto, não armada, moldada no local, com extrusora (perfil F) - H = 810 + 100 mm</v>
          </cell>
          <cell r="C508" t="str">
            <v>m</v>
          </cell>
          <cell r="D508">
            <v>91.49</v>
          </cell>
        </row>
        <row r="509">
          <cell r="A509">
            <v>3713827</v>
          </cell>
          <cell r="B509" t="str">
            <v>Barreira dupla de concreto, não armada, moldada no local, com extrusora (perfil New Jersey) - H = 810 + 100 mm</v>
          </cell>
          <cell r="C509" t="str">
            <v>m</v>
          </cell>
          <cell r="D509">
            <v>90.07</v>
          </cell>
        </row>
        <row r="510">
          <cell r="A510">
            <v>5213843</v>
          </cell>
          <cell r="B510" t="str">
            <v>Barreira plástica articulável modular 240 x 100 cm na cor amarela - utilização de 600 ciclos - fornecimento, 01 implantação e 01 retirada diária</v>
          </cell>
          <cell r="C510" t="str">
            <v>m.dia</v>
          </cell>
          <cell r="D510">
            <v>1.73</v>
          </cell>
        </row>
        <row r="511">
          <cell r="A511">
            <v>5213833</v>
          </cell>
          <cell r="B511" t="str">
            <v>Barreira plástica monobloco para canalização de trânsito - 101 x 50 x 55 cm - utilização de 600 ciclos - fornecimento, 01 implantação e 01 retirada diária</v>
          </cell>
          <cell r="C511" t="str">
            <v>un.dia</v>
          </cell>
          <cell r="D511">
            <v>13.78</v>
          </cell>
        </row>
        <row r="512">
          <cell r="A512">
            <v>5213834</v>
          </cell>
          <cell r="B512" t="str">
            <v>Barreira plástica para canalização de trânsito - 60 x 45 x 60 cm - utilização de 600 ciclos - fornecimento, 01 implantação e 01 retirada diária</v>
          </cell>
          <cell r="C512" t="str">
            <v>un.dia</v>
          </cell>
          <cell r="D512">
            <v>9.3699999999999992</v>
          </cell>
        </row>
        <row r="513">
          <cell r="A513">
            <v>3713904</v>
          </cell>
          <cell r="B513" t="str">
            <v>Barreira simples de concreto, armada, pré-moldada (perfil New Jersey) - L &gt; 3,00 m e H = 1.070 mm</v>
          </cell>
          <cell r="C513" t="str">
            <v>m</v>
          </cell>
          <cell r="D513">
            <v>295.39999999999998</v>
          </cell>
        </row>
        <row r="514">
          <cell r="A514">
            <v>3719529</v>
          </cell>
          <cell r="B514" t="str">
            <v>Barreira simples de concreto, armada, pré-moldada (perfil New Jersey) - L &gt; 3,00 m e H = 810 mm</v>
          </cell>
          <cell r="C514" t="str">
            <v>m</v>
          </cell>
          <cell r="D514">
            <v>215.14</v>
          </cell>
        </row>
        <row r="515">
          <cell r="A515">
            <v>3713878</v>
          </cell>
          <cell r="B515" t="str">
            <v>Barreira simples de concreto, não armada, moldada no local (perfil F) - H = 810 + 100 mm</v>
          </cell>
          <cell r="C515" t="str">
            <v>m</v>
          </cell>
          <cell r="D515">
            <v>73.48</v>
          </cell>
        </row>
        <row r="516">
          <cell r="A516">
            <v>3713617</v>
          </cell>
          <cell r="B516" t="str">
            <v>Barreira simples de concreto, não armada, moldada no local (perfil New Jersey) - H = 810 + 100 mm</v>
          </cell>
          <cell r="C516" t="str">
            <v>m</v>
          </cell>
          <cell r="D516">
            <v>73.709999999999994</v>
          </cell>
        </row>
        <row r="517">
          <cell r="A517">
            <v>3713879</v>
          </cell>
          <cell r="B517" t="str">
            <v>Barreira simples de concreto, não armada, moldada no local, com extrusora (perfil F) - H = 810 + 100 mm</v>
          </cell>
          <cell r="C517" t="str">
            <v>m</v>
          </cell>
          <cell r="D517">
            <v>82.93</v>
          </cell>
        </row>
        <row r="518">
          <cell r="A518">
            <v>3713826</v>
          </cell>
          <cell r="B518" t="str">
            <v>Barreira simples de concreto, não armada, moldada no local, com extrusora (perfil New Jersey) - H = 810 + 100 mm</v>
          </cell>
          <cell r="C518" t="str">
            <v>m</v>
          </cell>
          <cell r="D518">
            <v>79.48</v>
          </cell>
        </row>
        <row r="519">
          <cell r="A519">
            <v>4011219</v>
          </cell>
          <cell r="B519" t="str">
            <v>Base de solo estabilizado granulometricamente sem mistura com material de jazida</v>
          </cell>
          <cell r="C519" t="str">
            <v>m³</v>
          </cell>
          <cell r="D519">
            <v>11.72</v>
          </cell>
        </row>
        <row r="520">
          <cell r="A520">
            <v>4011291</v>
          </cell>
          <cell r="B520" t="str">
            <v>Base de solo melhorado com 3% de cimento e mistura em usina com material de jazida</v>
          </cell>
          <cell r="C520" t="str">
            <v>m³</v>
          </cell>
          <cell r="D520">
            <v>56.45</v>
          </cell>
        </row>
        <row r="521">
          <cell r="A521">
            <v>4011287</v>
          </cell>
          <cell r="B521" t="str">
            <v>Base de solo melhorado com 3% de cimento e mistura na pista com material de jazida</v>
          </cell>
          <cell r="C521" t="str">
            <v>m³</v>
          </cell>
          <cell r="D521">
            <v>46.43</v>
          </cell>
        </row>
        <row r="522">
          <cell r="A522">
            <v>4011305</v>
          </cell>
          <cell r="B522" t="str">
            <v>Base de solo-cal com 7% de cal e mistura na pista com material de jazida</v>
          </cell>
          <cell r="C522" t="str">
            <v>m³</v>
          </cell>
          <cell r="D522">
            <v>73.099999999999994</v>
          </cell>
        </row>
        <row r="523">
          <cell r="A523">
            <v>4011313</v>
          </cell>
          <cell r="B523" t="str">
            <v>Base de solo-cimento com 7% de cimento e mistura em usina com material de jazida</v>
          </cell>
          <cell r="C523" t="str">
            <v>m³</v>
          </cell>
          <cell r="D523">
            <v>98.12</v>
          </cell>
        </row>
        <row r="524">
          <cell r="A524">
            <v>4011297</v>
          </cell>
          <cell r="B524" t="str">
            <v>Base de solo-cimento com 7% de cimento e mistura na pista com material de jazida</v>
          </cell>
          <cell r="C524" t="str">
            <v>m³</v>
          </cell>
          <cell r="D524">
            <v>90.71</v>
          </cell>
        </row>
        <row r="525">
          <cell r="A525">
            <v>4011221</v>
          </cell>
          <cell r="B525" t="str">
            <v>Base estabilizada granulometricamente com mistura de solos na pista com material de jazida</v>
          </cell>
          <cell r="C525" t="str">
            <v>m³</v>
          </cell>
          <cell r="D525">
            <v>12.42</v>
          </cell>
        </row>
        <row r="526">
          <cell r="A526">
            <v>4011226</v>
          </cell>
          <cell r="B526" t="str">
            <v>Base estabilizada granulometricamente com mistura solo areia (70% - 30%) em usina com material de jazida e areia extraída</v>
          </cell>
          <cell r="C526" t="str">
            <v>m³</v>
          </cell>
          <cell r="D526">
            <v>30.17</v>
          </cell>
        </row>
        <row r="527">
          <cell r="A527">
            <v>4011240</v>
          </cell>
          <cell r="B527" t="str">
            <v>Base estabilizada granulometricamente com mistura solo brita (70% - 30%) com 3% de cimento em usina com material de jazida e brita comercial</v>
          </cell>
          <cell r="C527" t="str">
            <v>m³</v>
          </cell>
          <cell r="D527">
            <v>95.66</v>
          </cell>
        </row>
        <row r="528">
          <cell r="A528">
            <v>4011239</v>
          </cell>
          <cell r="B528" t="str">
            <v>Base estabilizada granulometricamente com mistura solo brita (70% - 30%) com 3% de cimento em usina com material de jazida e brita produzida</v>
          </cell>
          <cell r="C528" t="str">
            <v>m³</v>
          </cell>
          <cell r="D528">
            <v>78.47</v>
          </cell>
        </row>
        <row r="529">
          <cell r="A529">
            <v>4011268</v>
          </cell>
          <cell r="B529" t="str">
            <v>Base estabilizada granulometricamente com mistura solo brita (70% - 30%) em usina com material de jazida e brita comercial</v>
          </cell>
          <cell r="C529" t="str">
            <v>m³</v>
          </cell>
          <cell r="D529">
            <v>63.65</v>
          </cell>
        </row>
        <row r="530">
          <cell r="A530">
            <v>4011267</v>
          </cell>
          <cell r="B530" t="str">
            <v>Base estabilizada granulometricamente com mistura solo brita (70% - 30%) em usina com material de jazida e brita produzida</v>
          </cell>
          <cell r="C530" t="str">
            <v>m³</v>
          </cell>
          <cell r="D530">
            <v>45.93</v>
          </cell>
        </row>
        <row r="531">
          <cell r="A531">
            <v>4011256</v>
          </cell>
          <cell r="B531" t="str">
            <v>Base estabilizada granulometricamente com mistura solo brita (70% - 30%) na pista com material de jazida e brita comercial</v>
          </cell>
          <cell r="C531" t="str">
            <v>m³</v>
          </cell>
          <cell r="D531">
            <v>50.78</v>
          </cell>
        </row>
        <row r="532">
          <cell r="A532">
            <v>4011255</v>
          </cell>
          <cell r="B532" t="str">
            <v>Base estabilizada granulometricamente com mistura solo brita (70% - 30%) na pista com material de jazida e brita produzida</v>
          </cell>
          <cell r="C532" t="str">
            <v>m³</v>
          </cell>
          <cell r="D532">
            <v>33.049999999999997</v>
          </cell>
        </row>
        <row r="533">
          <cell r="A533">
            <v>4011276</v>
          </cell>
          <cell r="B533" t="str">
            <v>Base ou sub-base de brita graduada com brita comercial</v>
          </cell>
          <cell r="C533" t="str">
            <v>m³</v>
          </cell>
          <cell r="D533">
            <v>164.4</v>
          </cell>
        </row>
        <row r="534">
          <cell r="A534">
            <v>4011275</v>
          </cell>
          <cell r="B534" t="str">
            <v>Base ou sub-base de brita graduada com brita produzida</v>
          </cell>
          <cell r="C534" t="str">
            <v>m³</v>
          </cell>
          <cell r="D534">
            <v>101.79</v>
          </cell>
        </row>
        <row r="535">
          <cell r="A535">
            <v>4011549</v>
          </cell>
          <cell r="B535" t="str">
            <v>Base ou sub-base de brita graduada executada com vibroacabadora - brita comercial</v>
          </cell>
          <cell r="C535" t="str">
            <v>m³</v>
          </cell>
          <cell r="D535">
            <v>164.66</v>
          </cell>
        </row>
        <row r="536">
          <cell r="A536">
            <v>4011548</v>
          </cell>
          <cell r="B536" t="str">
            <v>Base ou sub-base de brita graduada executada com vibroacabadora - brita produzida</v>
          </cell>
          <cell r="C536" t="str">
            <v>m³</v>
          </cell>
          <cell r="D536">
            <v>102.05</v>
          </cell>
        </row>
        <row r="537">
          <cell r="A537">
            <v>4011278</v>
          </cell>
          <cell r="B537" t="str">
            <v>Base ou sub-base de brita graduada tratada com cimento com brita comercial</v>
          </cell>
          <cell r="C537" t="str">
            <v>m³</v>
          </cell>
          <cell r="D537">
            <v>205</v>
          </cell>
        </row>
        <row r="538">
          <cell r="A538">
            <v>4011277</v>
          </cell>
          <cell r="B538" t="str">
            <v>Base ou sub-base de brita graduada tratada com cimento com brita produzida</v>
          </cell>
          <cell r="C538" t="str">
            <v>m³</v>
          </cell>
          <cell r="D538">
            <v>143.29</v>
          </cell>
        </row>
        <row r="539">
          <cell r="A539">
            <v>4011561</v>
          </cell>
          <cell r="B539" t="str">
            <v>Base ou sub-base de brita graduada tratada com cimento executada com vibroacabadora - brita comercial</v>
          </cell>
          <cell r="C539" t="str">
            <v>m³</v>
          </cell>
          <cell r="D539">
            <v>205.26</v>
          </cell>
        </row>
        <row r="540">
          <cell r="A540">
            <v>4011560</v>
          </cell>
          <cell r="B540" t="str">
            <v>Base ou sub-base de brita graduada tratada com cimento executada com vibroacabadora - brita produzida</v>
          </cell>
          <cell r="C540" t="str">
            <v>m³</v>
          </cell>
          <cell r="D540">
            <v>143.55000000000001</v>
          </cell>
        </row>
        <row r="541">
          <cell r="A541">
            <v>4011282</v>
          </cell>
          <cell r="B541" t="str">
            <v>Base ou sub-base de macadame hidráulico com brita comercial</v>
          </cell>
          <cell r="C541" t="str">
            <v>m³</v>
          </cell>
          <cell r="D541">
            <v>144.96</v>
          </cell>
        </row>
        <row r="542">
          <cell r="A542">
            <v>4011281</v>
          </cell>
          <cell r="B542" t="str">
            <v>Base ou sub-base de macadame hidráulico com brita produzida</v>
          </cell>
          <cell r="C542" t="str">
            <v>m³</v>
          </cell>
          <cell r="D542">
            <v>88.32</v>
          </cell>
        </row>
        <row r="543">
          <cell r="A543">
            <v>4011279</v>
          </cell>
          <cell r="B543" t="str">
            <v>Base ou sub-base de macadame seco com brita comercial</v>
          </cell>
          <cell r="C543" t="str">
            <v>m³</v>
          </cell>
          <cell r="D543">
            <v>139.41999999999999</v>
          </cell>
        </row>
        <row r="544">
          <cell r="A544">
            <v>4011280</v>
          </cell>
          <cell r="B544" t="str">
            <v>Base ou sub-base de macadame seco com brita produzida</v>
          </cell>
          <cell r="C544" t="str">
            <v>m³</v>
          </cell>
          <cell r="D544">
            <v>82.78</v>
          </cell>
        </row>
        <row r="545">
          <cell r="A545">
            <v>4011327</v>
          </cell>
          <cell r="B545" t="str">
            <v>Base ou sub-base estabilizada granulometricamente com mistura solo escória de aciaria (50%-50%) em usina com material de jazida</v>
          </cell>
          <cell r="C545" t="str">
            <v>m³</v>
          </cell>
          <cell r="D545">
            <v>35.83</v>
          </cell>
        </row>
        <row r="546">
          <cell r="A546">
            <v>4011325</v>
          </cell>
          <cell r="B546" t="str">
            <v>Base ou sub-base estabilizada granulometricamente com mistura solo escória de aciaria (50%-50%) na pista com material de jazida</v>
          </cell>
          <cell r="C546" t="str">
            <v>m³</v>
          </cell>
          <cell r="D546">
            <v>21.43</v>
          </cell>
        </row>
        <row r="547">
          <cell r="A547">
            <v>7119678</v>
          </cell>
          <cell r="B547" t="str">
            <v>Beneficiamento de aço naval para construção de instalações portuárias de pequeno porte - excluso o aço naval</v>
          </cell>
          <cell r="C547" t="str">
            <v>t</v>
          </cell>
          <cell r="D547">
            <v>7894.87</v>
          </cell>
        </row>
        <row r="548">
          <cell r="A548">
            <v>2306279</v>
          </cell>
          <cell r="B548" t="str">
            <v>Berço para pré-moldagem de estacas protendidas com capacidade de 19 m³, inclusive formas metálicas - utilização de 100 vezes</v>
          </cell>
          <cell r="C548" t="str">
            <v>m³</v>
          </cell>
          <cell r="D548">
            <v>91.65</v>
          </cell>
        </row>
        <row r="549">
          <cell r="A549">
            <v>4915652</v>
          </cell>
          <cell r="B549" t="str">
            <v>Bico de adesão para injeção de adesivo estrutural à base de resina epóxi - fornecimento, instalação e retirada</v>
          </cell>
          <cell r="C549" t="str">
            <v>un</v>
          </cell>
          <cell r="D549">
            <v>6.84</v>
          </cell>
        </row>
        <row r="550">
          <cell r="A550">
            <v>4915651</v>
          </cell>
          <cell r="B550" t="str">
            <v>Bico de perfuração para injeção de adesivo estrutural à base de resina epóxi - fornecimento, instalação e retirada</v>
          </cell>
          <cell r="C550" t="str">
            <v>un</v>
          </cell>
          <cell r="D550">
            <v>8.3800000000000008</v>
          </cell>
        </row>
        <row r="551">
          <cell r="A551">
            <v>705314</v>
          </cell>
          <cell r="B551" t="str">
            <v>Boca de BDCC 1,50 x 1,50 m - esconsidade 0° - areia e brita comerciais</v>
          </cell>
          <cell r="C551" t="str">
            <v>un</v>
          </cell>
          <cell r="D551">
            <v>13274.18</v>
          </cell>
        </row>
        <row r="552">
          <cell r="A552">
            <v>705312</v>
          </cell>
          <cell r="B552" t="str">
            <v>Boca de BDCC 1,50 x 1,50 m - esconsidade 0° - areia extraída e brita produzida</v>
          </cell>
          <cell r="C552" t="str">
            <v>un</v>
          </cell>
          <cell r="D552">
            <v>12429.3</v>
          </cell>
        </row>
        <row r="553">
          <cell r="A553">
            <v>705316</v>
          </cell>
          <cell r="B553" t="str">
            <v>Boca de BDCC 1,50 x 1,50 m - esconsidade 15° - areia e brita comerciais</v>
          </cell>
          <cell r="C553" t="str">
            <v>un</v>
          </cell>
          <cell r="D553">
            <v>14583</v>
          </cell>
        </row>
        <row r="554">
          <cell r="A554">
            <v>705315</v>
          </cell>
          <cell r="B554" t="str">
            <v>Boca de BDCC 1,50 x 1,50 m - esconsidade 15° - areia extraída e brita produzida</v>
          </cell>
          <cell r="C554" t="str">
            <v>un</v>
          </cell>
          <cell r="D554">
            <v>13670.95</v>
          </cell>
        </row>
        <row r="555">
          <cell r="A555">
            <v>705318</v>
          </cell>
          <cell r="B555" t="str">
            <v>Boca de BDCC 1,50 x 1,50 m - esconsidade 30° - areia e brita comerciais</v>
          </cell>
          <cell r="C555" t="str">
            <v>un</v>
          </cell>
          <cell r="D555">
            <v>15481.99</v>
          </cell>
        </row>
        <row r="556">
          <cell r="A556">
            <v>705317</v>
          </cell>
          <cell r="B556" t="str">
            <v>Boca de BDCC 1,50 x 1,50 m - esconsidade 30° - areia extraída e brita produzida</v>
          </cell>
          <cell r="C556" t="str">
            <v>un</v>
          </cell>
          <cell r="D556">
            <v>14454.18</v>
          </cell>
        </row>
        <row r="557">
          <cell r="A557">
            <v>705320</v>
          </cell>
          <cell r="B557" t="str">
            <v>Boca de BDCC 1,50 x 1,50 m - esconsidade 45° - areia e brita comerciais</v>
          </cell>
          <cell r="C557" t="str">
            <v>un</v>
          </cell>
          <cell r="D557">
            <v>19483.240000000002</v>
          </cell>
        </row>
        <row r="558">
          <cell r="A558">
            <v>705319</v>
          </cell>
          <cell r="B558" t="str">
            <v>Boca de BDCC 1,50 x 1,50 m - esconsidade 45° - areia extraída e brita produzida</v>
          </cell>
          <cell r="C558" t="str">
            <v>un</v>
          </cell>
          <cell r="D558">
            <v>18225.22</v>
          </cell>
        </row>
        <row r="559">
          <cell r="A559">
            <v>705322</v>
          </cell>
          <cell r="B559" t="str">
            <v>Boca de BDCC 2,00 x 2,00 m - esconsidade 0° - areia e brita comerciais</v>
          </cell>
          <cell r="C559" t="str">
            <v>un</v>
          </cell>
          <cell r="D559">
            <v>20534.09</v>
          </cell>
        </row>
        <row r="560">
          <cell r="A560">
            <v>705321</v>
          </cell>
          <cell r="B560" t="str">
            <v>Boca de BDCC 2,00 x 2,00 m - esconsidade 0° - areia extraída e brita produzida</v>
          </cell>
          <cell r="C560" t="str">
            <v>un</v>
          </cell>
          <cell r="D560">
            <v>19113.560000000001</v>
          </cell>
        </row>
        <row r="561">
          <cell r="A561">
            <v>705324</v>
          </cell>
          <cell r="B561" t="str">
            <v>Boca de BDCC 2,00 x 2,00 m - esconsidade 15° - areia e brita comerciais</v>
          </cell>
          <cell r="C561" t="str">
            <v>un</v>
          </cell>
          <cell r="D561">
            <v>22582.65</v>
          </cell>
        </row>
        <row r="562">
          <cell r="A562">
            <v>705323</v>
          </cell>
          <cell r="B562" t="str">
            <v>Boca de BDCC 2,00 x 2,00 m - esconsidade 15° - areia extraída e brita produzida</v>
          </cell>
          <cell r="C562" t="str">
            <v>un</v>
          </cell>
          <cell r="D562">
            <v>21060.5</v>
          </cell>
        </row>
        <row r="563">
          <cell r="A563">
            <v>705326</v>
          </cell>
          <cell r="B563" t="str">
            <v>Boca de BDCC 2,00 x 2,00 m - esconsidade 30° - areia e brita comerciais</v>
          </cell>
          <cell r="C563" t="str">
            <v>un</v>
          </cell>
          <cell r="D563">
            <v>24195.73</v>
          </cell>
        </row>
        <row r="564">
          <cell r="A564">
            <v>705325</v>
          </cell>
          <cell r="B564" t="str">
            <v>Boca de BDCC 2,00 x 2,00 m - esconsidade 30° - areia extraída e brita produzida</v>
          </cell>
          <cell r="C564" t="str">
            <v>un</v>
          </cell>
          <cell r="D564">
            <v>22529.21</v>
          </cell>
        </row>
        <row r="565">
          <cell r="A565">
            <v>705328</v>
          </cell>
          <cell r="B565" t="str">
            <v>Boca de BDCC 2,00 x 2,00 m - esconsidade 45° - areia e brita comerciais</v>
          </cell>
          <cell r="C565" t="str">
            <v>un</v>
          </cell>
          <cell r="D565">
            <v>30818.85</v>
          </cell>
        </row>
        <row r="566">
          <cell r="A566">
            <v>705327</v>
          </cell>
          <cell r="B566" t="str">
            <v>Boca de BDCC 2,00 x 2,00 m - esconsidade 45° - areia extraída e brita produzida</v>
          </cell>
          <cell r="C566" t="str">
            <v>un</v>
          </cell>
          <cell r="D566">
            <v>28751.35</v>
          </cell>
        </row>
        <row r="567">
          <cell r="A567">
            <v>705330</v>
          </cell>
          <cell r="B567" t="str">
            <v>Boca de BDCC 2,50 x 2,50 m - esconsidade 0° - areia e brita comerciais</v>
          </cell>
          <cell r="C567" t="str">
            <v>un</v>
          </cell>
          <cell r="D567">
            <v>28692.54</v>
          </cell>
        </row>
        <row r="568">
          <cell r="A568">
            <v>705329</v>
          </cell>
          <cell r="B568" t="str">
            <v>Boca de BDCC 2,50 x 2,50 m - esconsidade 0° - areia extraída e brita produzida</v>
          </cell>
          <cell r="C568" t="str">
            <v>un</v>
          </cell>
          <cell r="D568">
            <v>26626.32</v>
          </cell>
        </row>
        <row r="569">
          <cell r="A569">
            <v>705332</v>
          </cell>
          <cell r="B569" t="str">
            <v>Boca de BDCC 2,50 x 2,50 m - esconsidade 15° - areia e brita comerciais</v>
          </cell>
          <cell r="C569" t="str">
            <v>un</v>
          </cell>
          <cell r="D569">
            <v>31173.98</v>
          </cell>
        </row>
        <row r="570">
          <cell r="A570">
            <v>705331</v>
          </cell>
          <cell r="B570" t="str">
            <v>Boca de BDCC 2,50 x 2,50 m - esconsidade 15° - areia extraída e brita produzida</v>
          </cell>
          <cell r="C570" t="str">
            <v>un</v>
          </cell>
          <cell r="D570">
            <v>29064.93</v>
          </cell>
        </row>
        <row r="571">
          <cell r="A571">
            <v>705334</v>
          </cell>
          <cell r="B571" t="str">
            <v>Boca de BDCC 2,50 x 2,50 m - esconsidade 30° - areia e brita comerciais</v>
          </cell>
          <cell r="C571" t="str">
            <v>un</v>
          </cell>
          <cell r="D571">
            <v>33407.410000000003</v>
          </cell>
        </row>
        <row r="572">
          <cell r="A572">
            <v>705333</v>
          </cell>
          <cell r="B572" t="str">
            <v>Boca de BDCC 2,50 x 2,50 m - esconsidade 30° - areia extraída e brita produzida</v>
          </cell>
          <cell r="C572" t="str">
            <v>un</v>
          </cell>
          <cell r="D572">
            <v>31317.66</v>
          </cell>
        </row>
        <row r="573">
          <cell r="A573">
            <v>705336</v>
          </cell>
          <cell r="B573" t="str">
            <v>Boca de BDCC 2,50 x 2,50 m - esconsidade 45° - areia e brita comerciais</v>
          </cell>
          <cell r="C573" t="str">
            <v>un</v>
          </cell>
          <cell r="D573">
            <v>44838.400000000001</v>
          </cell>
        </row>
        <row r="574">
          <cell r="A574">
            <v>705335</v>
          </cell>
          <cell r="B574" t="str">
            <v>Boca de BDCC 2,50 x 2,50 m - esconsidade 45° - areia extraída e brita produzida</v>
          </cell>
          <cell r="C574" t="str">
            <v>un</v>
          </cell>
          <cell r="D574">
            <v>41925.75</v>
          </cell>
        </row>
        <row r="575">
          <cell r="A575">
            <v>705338</v>
          </cell>
          <cell r="B575" t="str">
            <v>Boca de BDCC 3,00 x 3,00 m - esconsidade 0° - areia e brita comerciais</v>
          </cell>
          <cell r="C575" t="str">
            <v>un</v>
          </cell>
          <cell r="D575">
            <v>41608.07</v>
          </cell>
        </row>
        <row r="576">
          <cell r="A576">
            <v>705337</v>
          </cell>
          <cell r="B576" t="str">
            <v>Boca de BDCC 3,00 x 3,00 m - esconsidade 0° - areia extraída e brita produzida</v>
          </cell>
          <cell r="C576" t="str">
            <v>un</v>
          </cell>
          <cell r="D576">
            <v>38598.51</v>
          </cell>
        </row>
        <row r="577">
          <cell r="A577">
            <v>705340</v>
          </cell>
          <cell r="B577" t="str">
            <v>Boca de BDCC 3,00 x 3,00 m - esconsidade 15° - areia e brita comerciais</v>
          </cell>
          <cell r="C577" t="str">
            <v>un</v>
          </cell>
          <cell r="D577">
            <v>45085.919999999998</v>
          </cell>
        </row>
        <row r="578">
          <cell r="A578">
            <v>705339</v>
          </cell>
          <cell r="B578" t="str">
            <v>Boca de BDCC 3,00 x 3,00 m - esconsidade 15° - areia extraída e brita produzida</v>
          </cell>
          <cell r="C578" t="str">
            <v>un</v>
          </cell>
          <cell r="D578">
            <v>42042.11</v>
          </cell>
        </row>
        <row r="579">
          <cell r="A579">
            <v>705342</v>
          </cell>
          <cell r="B579" t="str">
            <v>Boca de BDCC 3,00 x 3,00 m - esconsidade 30° - areia e brita comerciais</v>
          </cell>
          <cell r="C579" t="str">
            <v>un</v>
          </cell>
          <cell r="D579">
            <v>51276.23</v>
          </cell>
        </row>
        <row r="580">
          <cell r="A580">
            <v>705341</v>
          </cell>
          <cell r="B580" t="str">
            <v>Boca de BDCC 3,00 x 3,00 m - esconsidade 30° - areia extraída e brita produzida</v>
          </cell>
          <cell r="C580" t="str">
            <v>un</v>
          </cell>
          <cell r="D580">
            <v>47891.1</v>
          </cell>
        </row>
        <row r="581">
          <cell r="A581">
            <v>705344</v>
          </cell>
          <cell r="B581" t="str">
            <v>Boca de BDCC 3,00 x 3,00 m - esconsidade 45° - areia e brita comerciais</v>
          </cell>
          <cell r="C581" t="str">
            <v>un</v>
          </cell>
          <cell r="D581">
            <v>65208.93</v>
          </cell>
        </row>
        <row r="582">
          <cell r="A582">
            <v>705343</v>
          </cell>
          <cell r="B582" t="str">
            <v>Boca de BDCC 3,00 x 3,00 m - esconsidade 45° - areia extraída e brita produzida</v>
          </cell>
          <cell r="C582" t="str">
            <v>un</v>
          </cell>
          <cell r="D582">
            <v>61061.46</v>
          </cell>
        </row>
        <row r="583">
          <cell r="A583">
            <v>804213</v>
          </cell>
          <cell r="B583" t="str">
            <v>Boca de BDTC D = 0,80 m - esconsidade 0° - areia e brita comerciais - alas retas</v>
          </cell>
          <cell r="C583" t="str">
            <v>un</v>
          </cell>
          <cell r="D583">
            <v>1354.65</v>
          </cell>
        </row>
        <row r="584">
          <cell r="A584">
            <v>804212</v>
          </cell>
          <cell r="B584" t="str">
            <v>Boca de BDTC D = 0,80 m - esconsidade 0° - areia extraída e brita produzida - alas retas</v>
          </cell>
          <cell r="C584" t="str">
            <v>un</v>
          </cell>
          <cell r="D584">
            <v>1159.96</v>
          </cell>
        </row>
        <row r="585">
          <cell r="A585">
            <v>804217</v>
          </cell>
          <cell r="B585" t="str">
            <v>Boca de BDTC D = 0,80 m - esconsidade 10° - areia e brita comerciais - alas retas</v>
          </cell>
          <cell r="C585" t="str">
            <v>un</v>
          </cell>
          <cell r="D585">
            <v>1362.76</v>
          </cell>
        </row>
        <row r="586">
          <cell r="A586">
            <v>804216</v>
          </cell>
          <cell r="B586" t="str">
            <v>Boca de BDTC D = 0,80 m - esconsidade 10° - areia extraída e brita produzida - alas retas</v>
          </cell>
          <cell r="C586" t="str">
            <v>un</v>
          </cell>
          <cell r="D586">
            <v>1167.68</v>
          </cell>
        </row>
        <row r="587">
          <cell r="A587">
            <v>804219</v>
          </cell>
          <cell r="B587" t="str">
            <v>Boca de BDTC D = 0,80 m - esconsidade 15° - areia e brita comerciais - alas retas</v>
          </cell>
          <cell r="C587" t="str">
            <v>un</v>
          </cell>
          <cell r="D587">
            <v>1373.07</v>
          </cell>
        </row>
        <row r="588">
          <cell r="A588">
            <v>804218</v>
          </cell>
          <cell r="B588" t="str">
            <v>Boca de BDTC D = 0,80 m - esconsidade 15° - areia extraída e brita produzida - alas retas</v>
          </cell>
          <cell r="C588" t="str">
            <v>un</v>
          </cell>
          <cell r="D588">
            <v>1177.5899999999999</v>
          </cell>
        </row>
        <row r="589">
          <cell r="A589">
            <v>804221</v>
          </cell>
          <cell r="B589" t="str">
            <v>Boca de BDTC D = 0,80 m - esconsidade 20° - areia e brita comerciais - alas retas</v>
          </cell>
          <cell r="C589" t="str">
            <v>un</v>
          </cell>
          <cell r="D589">
            <v>1389.65</v>
          </cell>
        </row>
        <row r="590">
          <cell r="A590">
            <v>804220</v>
          </cell>
          <cell r="B590" t="str">
            <v>Boca de BDTC D = 0,80 m - esconsidade 20° - areia extraída e brita produzida - alas retas</v>
          </cell>
          <cell r="C590" t="str">
            <v>un</v>
          </cell>
          <cell r="D590">
            <v>1193.47</v>
          </cell>
        </row>
        <row r="591">
          <cell r="A591">
            <v>804223</v>
          </cell>
          <cell r="B591" t="str">
            <v>Boca de BDTC D = 0,80 m - esconsidade 25° - areia e brita comerciais - alas retas</v>
          </cell>
          <cell r="C591" t="str">
            <v>un</v>
          </cell>
          <cell r="D591">
            <v>1411.38</v>
          </cell>
        </row>
        <row r="592">
          <cell r="A592">
            <v>804222</v>
          </cell>
          <cell r="B592" t="str">
            <v>Boca de BDTC D = 0,80 m - esconsidade 25° - areia extraída e brita produzida - alas retas</v>
          </cell>
          <cell r="C592" t="str">
            <v>un</v>
          </cell>
          <cell r="D592">
            <v>1214.31</v>
          </cell>
        </row>
        <row r="593">
          <cell r="A593">
            <v>804225</v>
          </cell>
          <cell r="B593" t="str">
            <v>Boca de BDTC D = 0,80 m - esconsidade 30° - areia e brita comerciais - alas retas</v>
          </cell>
          <cell r="C593" t="str">
            <v>un</v>
          </cell>
          <cell r="D593">
            <v>1440.08</v>
          </cell>
        </row>
        <row r="594">
          <cell r="A594">
            <v>804224</v>
          </cell>
          <cell r="B594" t="str">
            <v>Boca de BDTC D = 0,80 m - esconsidade 30° - areia extraída e brita produzida - alas retas</v>
          </cell>
          <cell r="C594" t="str">
            <v>un</v>
          </cell>
          <cell r="D594">
            <v>1242.02</v>
          </cell>
        </row>
        <row r="595">
          <cell r="A595">
            <v>804227</v>
          </cell>
          <cell r="B595" t="str">
            <v>Boca de BDTC D = 0,80 m - esconsidade 35° - areia e brita comerciais - alas retas</v>
          </cell>
          <cell r="C595" t="str">
            <v>un</v>
          </cell>
          <cell r="D595">
            <v>1479.05</v>
          </cell>
        </row>
        <row r="596">
          <cell r="A596">
            <v>804226</v>
          </cell>
          <cell r="B596" t="str">
            <v>Boca de BDTC D = 0,80 m - esconsidade 35° - areia extraída e brita produzida - alas retas</v>
          </cell>
          <cell r="C596" t="str">
            <v>un</v>
          </cell>
          <cell r="D596">
            <v>1279.79</v>
          </cell>
        </row>
        <row r="597">
          <cell r="A597">
            <v>804229</v>
          </cell>
          <cell r="B597" t="str">
            <v>Boca de BDTC D = 0,80 m - esconsidade 40° - areia e brita comerciais - alas retas</v>
          </cell>
          <cell r="C597" t="str">
            <v>un</v>
          </cell>
          <cell r="D597">
            <v>1530.1</v>
          </cell>
        </row>
        <row r="598">
          <cell r="A598">
            <v>804228</v>
          </cell>
          <cell r="B598" t="str">
            <v>Boca de BDTC D = 0,80 m - esconsidade 40° - areia extraída e brita produzida - alas retas</v>
          </cell>
          <cell r="C598" t="str">
            <v>un</v>
          </cell>
          <cell r="D598">
            <v>1329.55</v>
          </cell>
        </row>
        <row r="599">
          <cell r="A599">
            <v>804231</v>
          </cell>
          <cell r="B599" t="str">
            <v>Boca de BDTC D = 0,80 m - esconsidade 45° - areia e brita comerciais - alas retas</v>
          </cell>
          <cell r="C599" t="str">
            <v>un</v>
          </cell>
          <cell r="D599">
            <v>1600.2</v>
          </cell>
        </row>
        <row r="600">
          <cell r="A600">
            <v>804230</v>
          </cell>
          <cell r="B600" t="str">
            <v>Boca de BDTC D = 0,80 m - esconsidade 45° - areia extraída e brita produzida - alas retas</v>
          </cell>
          <cell r="C600" t="str">
            <v>un</v>
          </cell>
          <cell r="D600">
            <v>1398.15</v>
          </cell>
        </row>
        <row r="601">
          <cell r="A601">
            <v>804215</v>
          </cell>
          <cell r="B601" t="str">
            <v>Boca de BDTC D = 0,80 m - esconsidade 5° - areia e brita comerciais - alas retas</v>
          </cell>
          <cell r="C601" t="str">
            <v>un</v>
          </cell>
          <cell r="D601">
            <v>1356.49</v>
          </cell>
        </row>
        <row r="602">
          <cell r="A602">
            <v>804214</v>
          </cell>
          <cell r="B602" t="str">
            <v>Boca de BDTC D = 0,80 m - esconsidade 5° - areia extraída e brita produzida - alas retas</v>
          </cell>
          <cell r="C602" t="str">
            <v>un</v>
          </cell>
          <cell r="D602">
            <v>1161.71</v>
          </cell>
        </row>
        <row r="603">
          <cell r="A603">
            <v>804417</v>
          </cell>
          <cell r="B603" t="str">
            <v>Boca de BDTC D = 1,00 m - esconsidade 0° - areia e brita comerciais - alas esconsas</v>
          </cell>
          <cell r="C603" t="str">
            <v>un</v>
          </cell>
          <cell r="D603">
            <v>3501.86</v>
          </cell>
        </row>
        <row r="604">
          <cell r="A604">
            <v>804233</v>
          </cell>
          <cell r="B604" t="str">
            <v>Boca de BDTC D = 1,00 m - esconsidade 0° - areia e brita comerciais - alas retas</v>
          </cell>
          <cell r="C604" t="str">
            <v>un</v>
          </cell>
          <cell r="D604">
            <v>2007.7</v>
          </cell>
        </row>
        <row r="605">
          <cell r="A605">
            <v>804416</v>
          </cell>
          <cell r="B605" t="str">
            <v>Boca de BDTC D = 1,00 m - esconsidade 0° - areia extraída e brita produzida - alas esconsas</v>
          </cell>
          <cell r="C605" t="str">
            <v>un</v>
          </cell>
          <cell r="D605">
            <v>2993.92</v>
          </cell>
        </row>
        <row r="606">
          <cell r="A606">
            <v>804232</v>
          </cell>
          <cell r="B606" t="str">
            <v>Boca de BDTC D = 1,00 m - esconsidade 0° - areia extraída e brita produzida - alas retas</v>
          </cell>
          <cell r="C606" t="str">
            <v>un</v>
          </cell>
          <cell r="D606">
            <v>1705.58</v>
          </cell>
        </row>
        <row r="607">
          <cell r="A607">
            <v>804237</v>
          </cell>
          <cell r="B607" t="str">
            <v>Boca de BDTC D = 1,00 m - esconsidade 10° - areia e brita comerciais - alas retas</v>
          </cell>
          <cell r="C607" t="str">
            <v>un</v>
          </cell>
          <cell r="D607">
            <v>2019.9</v>
          </cell>
        </row>
        <row r="608">
          <cell r="A608">
            <v>804236</v>
          </cell>
          <cell r="B608" t="str">
            <v>Boca de BDTC D = 1,00 m - esconsidade 10° - areia extraída e brita produzida - alas retas</v>
          </cell>
          <cell r="C608" t="str">
            <v>un</v>
          </cell>
          <cell r="D608">
            <v>1717.08</v>
          </cell>
        </row>
        <row r="609">
          <cell r="A609">
            <v>804419</v>
          </cell>
          <cell r="B609" t="str">
            <v>Boca de BDTC D = 1,00 m - esconsidade 15° - areia e brita comerciais - alas esconsas</v>
          </cell>
          <cell r="C609" t="str">
            <v>un</v>
          </cell>
          <cell r="D609">
            <v>3662.82</v>
          </cell>
        </row>
        <row r="610">
          <cell r="A610">
            <v>804239</v>
          </cell>
          <cell r="B610" t="str">
            <v>Boca de BDTC D = 1,00 m - esconsidade 15° - areia e brita comerciais - alas retas</v>
          </cell>
          <cell r="C610" t="str">
            <v>un</v>
          </cell>
          <cell r="D610">
            <v>2035.78</v>
          </cell>
        </row>
        <row r="611">
          <cell r="A611">
            <v>804418</v>
          </cell>
          <cell r="B611" t="str">
            <v>Boca de BDTC D = 1,00 m - esconsidade 15° - areia extraída e brita produzida - alas esconsas</v>
          </cell>
          <cell r="C611" t="str">
            <v>un</v>
          </cell>
          <cell r="D611">
            <v>3130.6</v>
          </cell>
        </row>
        <row r="612">
          <cell r="A612">
            <v>804238</v>
          </cell>
          <cell r="B612" t="str">
            <v>Boca de BDTC D = 1,00 m - esconsidade 15° - areia extraída e brita produzida - alas retas</v>
          </cell>
          <cell r="C612" t="str">
            <v>un</v>
          </cell>
          <cell r="D612">
            <v>1732.07</v>
          </cell>
        </row>
        <row r="613">
          <cell r="A613">
            <v>804241</v>
          </cell>
          <cell r="B613" t="str">
            <v>Boca de BDTC D = 1,00 m - esconsidade 20° - areia e brita comerciais - alas retas</v>
          </cell>
          <cell r="C613" t="str">
            <v>un</v>
          </cell>
          <cell r="D613">
            <v>2058.67</v>
          </cell>
        </row>
        <row r="614">
          <cell r="A614">
            <v>804240</v>
          </cell>
          <cell r="B614" t="str">
            <v>Boca de BDTC D = 1,00 m - esconsidade 20° - areia extraída e brita produzida - alas retas</v>
          </cell>
          <cell r="C614" t="str">
            <v>un</v>
          </cell>
          <cell r="D614">
            <v>1753.76</v>
          </cell>
        </row>
        <row r="615">
          <cell r="A615">
            <v>804243</v>
          </cell>
          <cell r="B615" t="str">
            <v>Boca de BDTC D = 1,00 m - esconsidade 25° - areia e brita comerciais - alas retas</v>
          </cell>
          <cell r="C615" t="str">
            <v>un</v>
          </cell>
          <cell r="D615">
            <v>2090.02</v>
          </cell>
        </row>
        <row r="616">
          <cell r="A616">
            <v>804242</v>
          </cell>
          <cell r="B616" t="str">
            <v>Boca de BDTC D = 1,00 m - esconsidade 25° - areia extraída e brita produzida - alas retas</v>
          </cell>
          <cell r="C616" t="str">
            <v>un</v>
          </cell>
          <cell r="D616">
            <v>1783.62</v>
          </cell>
        </row>
        <row r="617">
          <cell r="A617">
            <v>804421</v>
          </cell>
          <cell r="B617" t="str">
            <v>Boca de BDTC D = 1,00 m - esconsidade 30° - areia e brita comerciais - alas esconsas</v>
          </cell>
          <cell r="C617" t="str">
            <v>un</v>
          </cell>
          <cell r="D617">
            <v>4086.55</v>
          </cell>
        </row>
        <row r="618">
          <cell r="A618">
            <v>804245</v>
          </cell>
          <cell r="B618" t="str">
            <v>Boca de BDTC D = 1,00 m - esconsidade 30° - areia e brita comerciais - alas retas</v>
          </cell>
          <cell r="C618" t="str">
            <v>un</v>
          </cell>
          <cell r="D618">
            <v>2132.4</v>
          </cell>
        </row>
        <row r="619">
          <cell r="A619">
            <v>804420</v>
          </cell>
          <cell r="B619" t="str">
            <v>Boca de BDTC D = 1,00 m - esconsidade 30° - areia extraída e brita produzida - alas esconsas</v>
          </cell>
          <cell r="C619" t="str">
            <v>un</v>
          </cell>
          <cell r="D619">
            <v>3490.96</v>
          </cell>
        </row>
        <row r="620">
          <cell r="A620">
            <v>804244</v>
          </cell>
          <cell r="B620" t="str">
            <v>Boca de BDTC D = 1,00 m - esconsidade 30° - areia extraída e brita produzida - alas retas</v>
          </cell>
          <cell r="C620" t="str">
            <v>un</v>
          </cell>
          <cell r="D620">
            <v>1824.12</v>
          </cell>
        </row>
        <row r="621">
          <cell r="A621">
            <v>804247</v>
          </cell>
          <cell r="B621" t="str">
            <v>Boca de BDTC D = 1,00 m - esconsidade 35° - areia e brita comerciais - alas retas</v>
          </cell>
          <cell r="C621" t="str">
            <v>un</v>
          </cell>
          <cell r="D621">
            <v>2187.9899999999998</v>
          </cell>
        </row>
        <row r="622">
          <cell r="A622">
            <v>804246</v>
          </cell>
          <cell r="B622" t="str">
            <v>Boca de BDTC D = 1,00 m - esconsidade 35° - areia extraída e brita produzida - alas retas</v>
          </cell>
          <cell r="C622" t="str">
            <v>un</v>
          </cell>
          <cell r="D622">
            <v>1877.61</v>
          </cell>
        </row>
        <row r="623">
          <cell r="A623">
            <v>804249</v>
          </cell>
          <cell r="B623" t="str">
            <v>Boca de BDTC D = 1,00 m - esconsidade 40° - areia e brita comerciais - alas retas</v>
          </cell>
          <cell r="C623" t="str">
            <v>un</v>
          </cell>
          <cell r="D623">
            <v>2262.66</v>
          </cell>
        </row>
        <row r="624">
          <cell r="A624">
            <v>804248</v>
          </cell>
          <cell r="B624" t="str">
            <v>Boca de BDTC D = 1,00 m - esconsidade 40° - areia extraída e brita produzida - alas retas</v>
          </cell>
          <cell r="C624" t="str">
            <v>un</v>
          </cell>
          <cell r="D624">
            <v>1949.79</v>
          </cell>
        </row>
        <row r="625">
          <cell r="A625">
            <v>804423</v>
          </cell>
          <cell r="B625" t="str">
            <v>Boca de BDTC D = 1,00 m - esconsidade 45° - areia e brita comerciais - alas esconsas</v>
          </cell>
          <cell r="C625" t="str">
            <v>un</v>
          </cell>
          <cell r="D625">
            <v>5057.3900000000003</v>
          </cell>
        </row>
        <row r="626">
          <cell r="A626">
            <v>804251</v>
          </cell>
          <cell r="B626" t="str">
            <v>Boca de BDTC D = 1,00 m - esconsidade 45° - areia e brita comerciais - alas retas</v>
          </cell>
          <cell r="C626" t="str">
            <v>un</v>
          </cell>
          <cell r="D626">
            <v>2362.5700000000002</v>
          </cell>
        </row>
        <row r="627">
          <cell r="A627">
            <v>804422</v>
          </cell>
          <cell r="B627" t="str">
            <v>Boca de BDTC D = 1,00 m - esconsidade 45° - areia extraída e brita produzida - alas esconsas</v>
          </cell>
          <cell r="C627" t="str">
            <v>un</v>
          </cell>
          <cell r="D627">
            <v>4314.28</v>
          </cell>
        </row>
        <row r="628">
          <cell r="A628">
            <v>804250</v>
          </cell>
          <cell r="B628" t="str">
            <v>Boca de BDTC D = 1,00 m - esconsidade 45° - areia extraída e brita produzida - alas retas</v>
          </cell>
          <cell r="C628" t="str">
            <v>un</v>
          </cell>
          <cell r="D628">
            <v>2047.12</v>
          </cell>
        </row>
        <row r="629">
          <cell r="A629">
            <v>804235</v>
          </cell>
          <cell r="B629" t="str">
            <v>Boca de BDTC D = 1,00 m - esconsidade 5° - areia e brita comerciais - alas retas</v>
          </cell>
          <cell r="C629" t="str">
            <v>un</v>
          </cell>
          <cell r="D629">
            <v>2010.67</v>
          </cell>
        </row>
        <row r="630">
          <cell r="A630">
            <v>804234</v>
          </cell>
          <cell r="B630" t="str">
            <v>Boca de BDTC D = 1,00 m - esconsidade 5° - areia extraída e brita produzida - alas retas</v>
          </cell>
          <cell r="C630" t="str">
            <v>un</v>
          </cell>
          <cell r="D630">
            <v>1708.35</v>
          </cell>
        </row>
        <row r="631">
          <cell r="A631">
            <v>804425</v>
          </cell>
          <cell r="B631" t="str">
            <v>Boca de BDTC D = 1,20 m - esconsidade 0° - areia e brita comerciais - alas esconsas</v>
          </cell>
          <cell r="C631" t="str">
            <v>un</v>
          </cell>
          <cell r="D631">
            <v>5058.18</v>
          </cell>
        </row>
        <row r="632">
          <cell r="A632">
            <v>804253</v>
          </cell>
          <cell r="B632" t="str">
            <v>Boca de BDTC D = 1,20 m - esconsidade 0° - areia e brita comerciais - alas retas</v>
          </cell>
          <cell r="C632" t="str">
            <v>un</v>
          </cell>
          <cell r="D632">
            <v>2783.47</v>
          </cell>
        </row>
        <row r="633">
          <cell r="A633">
            <v>804424</v>
          </cell>
          <cell r="B633" t="str">
            <v>Boca de BDTC D = 1,20 m - esconsidade 0° - areia extraída e brita produzida - alas esconsas</v>
          </cell>
          <cell r="C633" t="str">
            <v>un</v>
          </cell>
          <cell r="D633">
            <v>4273.38</v>
          </cell>
        </row>
        <row r="634">
          <cell r="A634">
            <v>804252</v>
          </cell>
          <cell r="B634" t="str">
            <v>Boca de BDTC D = 1,20 m - esconsidade 0° - areia extraída e brita produzida - alas retas</v>
          </cell>
          <cell r="C634" t="str">
            <v>un</v>
          </cell>
          <cell r="D634">
            <v>2344.9699999999998</v>
          </cell>
        </row>
        <row r="635">
          <cell r="A635">
            <v>804257</v>
          </cell>
          <cell r="B635" t="str">
            <v>Boca de BDTC D = 1,20 m - esconsidade 10° - areia e brita comerciais - alas retas</v>
          </cell>
          <cell r="C635" t="str">
            <v>un</v>
          </cell>
          <cell r="D635">
            <v>2801.28</v>
          </cell>
        </row>
        <row r="636">
          <cell r="A636">
            <v>804256</v>
          </cell>
          <cell r="B636" t="str">
            <v>Boca de BDTC D = 1,20 m - esconsidade 10° - areia extraída e brita produzida - alas retas</v>
          </cell>
          <cell r="C636" t="str">
            <v>un</v>
          </cell>
          <cell r="D636">
            <v>2361.38</v>
          </cell>
        </row>
        <row r="637">
          <cell r="A637">
            <v>804427</v>
          </cell>
          <cell r="B637" t="str">
            <v>Boca de BDTC D = 1,20 m - esconsidade 15° - areia e brita comerciais - alas esconsas</v>
          </cell>
          <cell r="C637" t="str">
            <v>un</v>
          </cell>
          <cell r="D637">
            <v>5302.43</v>
          </cell>
        </row>
        <row r="638">
          <cell r="A638">
            <v>804259</v>
          </cell>
          <cell r="B638" t="str">
            <v>Boca de BDTC D = 1,20 m - esconsidade 15° - areia e brita comerciais - alas retas</v>
          </cell>
          <cell r="C638" t="str">
            <v>un</v>
          </cell>
          <cell r="D638">
            <v>2823.89</v>
          </cell>
        </row>
        <row r="639">
          <cell r="A639">
            <v>804426</v>
          </cell>
          <cell r="B639" t="str">
            <v>Boca de BDTC D = 1,20 m - esconsidade 15° - areia extraída e brita produzida - alas esconsas</v>
          </cell>
          <cell r="C639" t="str">
            <v>un</v>
          </cell>
          <cell r="D639">
            <v>4477.8500000000004</v>
          </cell>
        </row>
        <row r="640">
          <cell r="A640">
            <v>804258</v>
          </cell>
          <cell r="B640" t="str">
            <v>Boca de BDTC D = 1,20 m - esconsidade 15° - areia extraída e brita produzida - alas retas</v>
          </cell>
          <cell r="C640" t="str">
            <v>un</v>
          </cell>
          <cell r="D640">
            <v>2382.3000000000002</v>
          </cell>
        </row>
        <row r="641">
          <cell r="A641">
            <v>804261</v>
          </cell>
          <cell r="B641" t="str">
            <v>Boca de BDTC D = 1,20 m - esconsidade 20° - areia e brita comerciais - alas retas</v>
          </cell>
          <cell r="C641" t="str">
            <v>un</v>
          </cell>
          <cell r="D641">
            <v>2857.23</v>
          </cell>
        </row>
        <row r="642">
          <cell r="A642">
            <v>804260</v>
          </cell>
          <cell r="B642" t="str">
            <v>Boca de BDTC D = 1,20 m - esconsidade 20° - areia extraída e brita produzida - alas retas</v>
          </cell>
          <cell r="C642" t="str">
            <v>un</v>
          </cell>
          <cell r="D642">
            <v>2413.25</v>
          </cell>
        </row>
        <row r="643">
          <cell r="A643">
            <v>804263</v>
          </cell>
          <cell r="B643" t="str">
            <v>Boca de BDTC D = 1,20 m - esconsidade 25° - areia e brita comerciais - alas retas</v>
          </cell>
          <cell r="C643" t="str">
            <v>un</v>
          </cell>
          <cell r="D643">
            <v>2902.77</v>
          </cell>
        </row>
        <row r="644">
          <cell r="A644">
            <v>804262</v>
          </cell>
          <cell r="B644" t="str">
            <v>Boca de BDTC D = 1,20 m - esconsidade 25° - areia extraída e brita produzida - alas retas</v>
          </cell>
          <cell r="C644" t="str">
            <v>un</v>
          </cell>
          <cell r="D644">
            <v>2455.6999999999998</v>
          </cell>
        </row>
        <row r="645">
          <cell r="A645">
            <v>804429</v>
          </cell>
          <cell r="B645" t="str">
            <v>Boca de BDTC D = 1,20 m - esconsidade 30° - areia e brita comerciais - alas esconsas</v>
          </cell>
          <cell r="C645" t="str">
            <v>un</v>
          </cell>
          <cell r="D645">
            <v>5917.39</v>
          </cell>
        </row>
        <row r="646">
          <cell r="A646">
            <v>804265</v>
          </cell>
          <cell r="B646" t="str">
            <v>Boca de BDTC D = 1,20 m - esconsidade 30° - areia e brita comerciais - alas retas</v>
          </cell>
          <cell r="C646" t="str">
            <v>un</v>
          </cell>
          <cell r="D646">
            <v>2963.77</v>
          </cell>
        </row>
        <row r="647">
          <cell r="A647">
            <v>804428</v>
          </cell>
          <cell r="B647" t="str">
            <v>Boca de BDTC D = 1,20 m - esconsidade 30° - areia extraída e brita produzida - alas esconsas</v>
          </cell>
          <cell r="C647" t="str">
            <v>un</v>
          </cell>
          <cell r="D647">
            <v>4993.72</v>
          </cell>
        </row>
        <row r="648">
          <cell r="A648">
            <v>804264</v>
          </cell>
          <cell r="B648" t="str">
            <v>Boca de BDTC D = 1,20 m - esconsidade 30° - areia extraída e brita produzida - alas retas</v>
          </cell>
          <cell r="C648" t="str">
            <v>un</v>
          </cell>
          <cell r="D648">
            <v>2513.02</v>
          </cell>
        </row>
        <row r="649">
          <cell r="A649">
            <v>804267</v>
          </cell>
          <cell r="B649" t="str">
            <v>Boca de BDTC D = 1,20 m - esconsidade 35° - areia e brita comerciais - alas retas</v>
          </cell>
          <cell r="C649" t="str">
            <v>un</v>
          </cell>
          <cell r="D649">
            <v>3042.04</v>
          </cell>
        </row>
        <row r="650">
          <cell r="A650">
            <v>804266</v>
          </cell>
          <cell r="B650" t="str">
            <v>Boca de BDTC D = 1,20 m - esconsidade 35° - areia extraída e brita produzida - alas retas</v>
          </cell>
          <cell r="C650" t="str">
            <v>un</v>
          </cell>
          <cell r="D650">
            <v>2587.11</v>
          </cell>
        </row>
        <row r="651">
          <cell r="A651">
            <v>804269</v>
          </cell>
          <cell r="B651" t="str">
            <v>Boca de BDTC D = 1,20 m - esconsidade 40° - areia e brita comerciais - alas retas</v>
          </cell>
          <cell r="C651" t="str">
            <v>un</v>
          </cell>
          <cell r="D651">
            <v>3146.39</v>
          </cell>
        </row>
        <row r="652">
          <cell r="A652">
            <v>804268</v>
          </cell>
          <cell r="B652" t="str">
            <v>Boca de BDTC D = 1,20 m - esconsidade 40° - areia extraída e brita produzida - alas retas</v>
          </cell>
          <cell r="C652" t="str">
            <v>un</v>
          </cell>
          <cell r="D652">
            <v>2686.6</v>
          </cell>
        </row>
        <row r="653">
          <cell r="A653">
            <v>804431</v>
          </cell>
          <cell r="B653" t="str">
            <v>Boca de BDTC D = 1,20 m - esconsidade 45° - areia e brita comerciais - alas esconsas</v>
          </cell>
          <cell r="C653" t="str">
            <v>un</v>
          </cell>
          <cell r="D653">
            <v>7333.97</v>
          </cell>
        </row>
        <row r="654">
          <cell r="A654">
            <v>804271</v>
          </cell>
          <cell r="B654" t="str">
            <v>Boca de BDTC D = 1,20 m - esconsidade 45° - areia e brita comerciais - alas retas</v>
          </cell>
          <cell r="C654" t="str">
            <v>un</v>
          </cell>
          <cell r="D654">
            <v>3286.3</v>
          </cell>
        </row>
        <row r="655">
          <cell r="A655">
            <v>804430</v>
          </cell>
          <cell r="B655" t="str">
            <v>Boca de BDTC D = 1,20 m - esconsidade 45° - areia extraída e brita produzida - alas esconsas</v>
          </cell>
          <cell r="C655" t="str">
            <v>un</v>
          </cell>
          <cell r="D655">
            <v>6179.3</v>
          </cell>
        </row>
        <row r="656">
          <cell r="A656">
            <v>804270</v>
          </cell>
          <cell r="B656" t="str">
            <v>Boca de BDTC D = 1,20 m - esconsidade 45° - areia extraída e brita produzida - alas retas</v>
          </cell>
          <cell r="C656" t="str">
            <v>un</v>
          </cell>
          <cell r="D656">
            <v>2821.13</v>
          </cell>
        </row>
        <row r="657">
          <cell r="A657">
            <v>804255</v>
          </cell>
          <cell r="B657" t="str">
            <v>Boca de BDTC D = 1,20 m - esconsidade 5° - areia e brita comerciais - alas retas</v>
          </cell>
          <cell r="C657" t="str">
            <v>un</v>
          </cell>
          <cell r="D657">
            <v>2787.93</v>
          </cell>
        </row>
        <row r="658">
          <cell r="A658">
            <v>804254</v>
          </cell>
          <cell r="B658" t="str">
            <v>Boca de BDTC D = 1,20 m - esconsidade 5° - areia extraída e brita produzida - alas retas</v>
          </cell>
          <cell r="C658" t="str">
            <v>un</v>
          </cell>
          <cell r="D658">
            <v>2349.0300000000002</v>
          </cell>
        </row>
        <row r="659">
          <cell r="A659">
            <v>804433</v>
          </cell>
          <cell r="B659" t="str">
            <v>Boca de BDTC D = 1,50 m - esconsidade 0° - areia e brita comerciais - alas esconsas</v>
          </cell>
          <cell r="C659" t="str">
            <v>un</v>
          </cell>
          <cell r="D659">
            <v>8893.85</v>
          </cell>
        </row>
        <row r="660">
          <cell r="A660">
            <v>804273</v>
          </cell>
          <cell r="B660" t="str">
            <v>Boca de BDTC D = 1,50 m - esconsidade 0° - areia e brita comerciais - alas retas</v>
          </cell>
          <cell r="C660" t="str">
            <v>un</v>
          </cell>
          <cell r="D660">
            <v>4764.93</v>
          </cell>
        </row>
        <row r="661">
          <cell r="A661">
            <v>804432</v>
          </cell>
          <cell r="B661" t="str">
            <v>Boca de BDTC D = 1,50 m - esconsidade 0° - areia extraída e brita produzida - alas esconsas</v>
          </cell>
          <cell r="C661" t="str">
            <v>un</v>
          </cell>
          <cell r="D661">
            <v>7387.92</v>
          </cell>
        </row>
        <row r="662">
          <cell r="A662">
            <v>804272</v>
          </cell>
          <cell r="B662" t="str">
            <v>Boca de BDTC D = 1,50 m - esconsidade 0° - areia extraída e brita produzida - alas retas</v>
          </cell>
          <cell r="C662" t="str">
            <v>un</v>
          </cell>
          <cell r="D662">
            <v>3980.53</v>
          </cell>
        </row>
        <row r="663">
          <cell r="A663">
            <v>804277</v>
          </cell>
          <cell r="B663" t="str">
            <v>Boca de BDTC D = 1,50 m - esconsidade 10° - areia e brita comerciais - alas retas</v>
          </cell>
          <cell r="C663" t="str">
            <v>un</v>
          </cell>
          <cell r="D663">
            <v>4791.7</v>
          </cell>
        </row>
        <row r="664">
          <cell r="A664">
            <v>804276</v>
          </cell>
          <cell r="B664" t="str">
            <v>Boca de BDTC D = 1,50 m - esconsidade 10° - areia extraída e brita produzida - alas retas</v>
          </cell>
          <cell r="C664" t="str">
            <v>un</v>
          </cell>
          <cell r="D664">
            <v>4004.91</v>
          </cell>
        </row>
        <row r="665">
          <cell r="A665">
            <v>804435</v>
          </cell>
          <cell r="B665" t="str">
            <v>Boca de BDTC D = 1,50 m - esconsidade 15° - areia e brita comerciais - alas esconsas</v>
          </cell>
          <cell r="C665" t="str">
            <v>un</v>
          </cell>
          <cell r="D665">
            <v>9333.6299999999992</v>
          </cell>
        </row>
        <row r="666">
          <cell r="A666">
            <v>804279</v>
          </cell>
          <cell r="B666" t="str">
            <v>Boca de BDTC D = 1,50 m - esconsidade 15° - areia e brita comerciais - alas retas</v>
          </cell>
          <cell r="C666" t="str">
            <v>un</v>
          </cell>
          <cell r="D666">
            <v>4825.1499999999996</v>
          </cell>
        </row>
        <row r="667">
          <cell r="A667">
            <v>804434</v>
          </cell>
          <cell r="B667" t="str">
            <v>Boca de BDTC D = 1,50 m - esconsidade 15° - areia extraída e brita produzida - alas esconsas</v>
          </cell>
          <cell r="C667" t="str">
            <v>un</v>
          </cell>
          <cell r="D667">
            <v>7750.7</v>
          </cell>
        </row>
        <row r="668">
          <cell r="A668">
            <v>804278</v>
          </cell>
          <cell r="B668" t="str">
            <v>Boca de BDTC D = 1,50 m - esconsidade 15° - areia extraída e brita produzida - alas retas</v>
          </cell>
          <cell r="C668" t="str">
            <v>un</v>
          </cell>
          <cell r="D668">
            <v>4035.38</v>
          </cell>
        </row>
        <row r="669">
          <cell r="A669">
            <v>804281</v>
          </cell>
          <cell r="B669" t="str">
            <v>Boca de BDTC D = 1,50 m - esconsidade 20° - areia e brita comerciais - alas retas</v>
          </cell>
          <cell r="C669" t="str">
            <v>un</v>
          </cell>
          <cell r="D669">
            <v>4874.5200000000004</v>
          </cell>
        </row>
        <row r="670">
          <cell r="A670">
            <v>804280</v>
          </cell>
          <cell r="B670" t="str">
            <v>Boca de BDTC D = 1,50 m - esconsidade 20° - areia extraída e brita produzida - alas retas</v>
          </cell>
          <cell r="C670" t="str">
            <v>un</v>
          </cell>
          <cell r="D670">
            <v>4080.67</v>
          </cell>
        </row>
        <row r="671">
          <cell r="A671">
            <v>804283</v>
          </cell>
          <cell r="B671" t="str">
            <v>Boca de BDTC D = 1,50 m - esconsidade 25° - areia e brita comerciais - alas retas</v>
          </cell>
          <cell r="C671" t="str">
            <v>un</v>
          </cell>
          <cell r="D671">
            <v>4942.01</v>
          </cell>
        </row>
        <row r="672">
          <cell r="A672">
            <v>804282</v>
          </cell>
          <cell r="B672" t="str">
            <v>Boca de BDTC D = 1,50 m - esconsidade 25° - areia extraída e brita produzida - alas retas</v>
          </cell>
          <cell r="C672" t="str">
            <v>un</v>
          </cell>
          <cell r="D672">
            <v>4142.99</v>
          </cell>
        </row>
        <row r="673">
          <cell r="A673">
            <v>804437</v>
          </cell>
          <cell r="B673" t="str">
            <v>Boca de BDTC D = 1,50 m - esconsidade 30° - areia e brita comerciais - alas esconsas</v>
          </cell>
          <cell r="C673" t="str">
            <v>un</v>
          </cell>
          <cell r="D673">
            <v>10451.16</v>
          </cell>
        </row>
        <row r="674">
          <cell r="A674">
            <v>804285</v>
          </cell>
          <cell r="B674" t="str">
            <v>Boca de BDTC D = 1,50 m - esconsidade 30° - areia e brita comerciais - alas retas</v>
          </cell>
          <cell r="C674" t="str">
            <v>un</v>
          </cell>
          <cell r="D674">
            <v>5030.93</v>
          </cell>
        </row>
        <row r="675">
          <cell r="A675">
            <v>804436</v>
          </cell>
          <cell r="B675" t="str">
            <v>Boca de BDTC D = 1,50 m - esconsidade 30° - areia extraída e brita produzida - alas esconsas</v>
          </cell>
          <cell r="C675" t="str">
            <v>un</v>
          </cell>
          <cell r="D675">
            <v>8672.86</v>
          </cell>
        </row>
        <row r="676">
          <cell r="A676">
            <v>804284</v>
          </cell>
          <cell r="B676" t="str">
            <v>Boca de BDTC D = 1,50 m - esconsidade 30° - areia extraída e brita produzida - alas retas</v>
          </cell>
          <cell r="C676" t="str">
            <v>un</v>
          </cell>
          <cell r="D676">
            <v>4225.54</v>
          </cell>
        </row>
        <row r="677">
          <cell r="A677">
            <v>804287</v>
          </cell>
          <cell r="B677" t="str">
            <v>Boca de BDTC D = 1,50 m - esconsidade 35° - areia e brita comerciais - alas retas</v>
          </cell>
          <cell r="C677" t="str">
            <v>un</v>
          </cell>
          <cell r="D677">
            <v>5146.6899999999996</v>
          </cell>
        </row>
        <row r="678">
          <cell r="A678">
            <v>804286</v>
          </cell>
          <cell r="B678" t="str">
            <v>Boca de BDTC D = 1,50 m - esconsidade 35° - areia extraída e brita produzida - alas retas</v>
          </cell>
          <cell r="C678" t="str">
            <v>un</v>
          </cell>
          <cell r="D678">
            <v>4334.04</v>
          </cell>
        </row>
        <row r="679">
          <cell r="A679">
            <v>804289</v>
          </cell>
          <cell r="B679" t="str">
            <v>Boca de BDTC D = 1,50 m - esconsidade 40° - areia e brita comerciais - alas retas</v>
          </cell>
          <cell r="C679" t="str">
            <v>un</v>
          </cell>
          <cell r="D679">
            <v>5298.85</v>
          </cell>
        </row>
        <row r="680">
          <cell r="A680">
            <v>804288</v>
          </cell>
          <cell r="B680" t="str">
            <v>Boca de BDTC D = 1,50 m - esconsidade 40° - areia extraída e brita produzida - alas retas</v>
          </cell>
          <cell r="C680" t="str">
            <v>un</v>
          </cell>
          <cell r="D680">
            <v>4477.84</v>
          </cell>
        </row>
        <row r="681">
          <cell r="A681">
            <v>804439</v>
          </cell>
          <cell r="B681" t="str">
            <v>Boca de BDTC D = 1,50 m - esconsidade 45° - areia e brita comerciais - alas esconsas</v>
          </cell>
          <cell r="C681" t="str">
            <v>un</v>
          </cell>
          <cell r="D681">
            <v>13009.81</v>
          </cell>
        </row>
        <row r="682">
          <cell r="A682">
            <v>804291</v>
          </cell>
          <cell r="B682" t="str">
            <v>Boca de BDTC D = 1,50 m - esconsidade 45° - areia e brita comerciais - alas retas</v>
          </cell>
          <cell r="C682" t="str">
            <v>un</v>
          </cell>
          <cell r="D682">
            <v>5500.87</v>
          </cell>
        </row>
        <row r="683">
          <cell r="A683">
            <v>804438</v>
          </cell>
          <cell r="B683" t="str">
            <v>Boca de BDTC D = 1,50 m - esconsidade 45° - areia extraída e brita produzida - alas esconsas</v>
          </cell>
          <cell r="C683" t="str">
            <v>un</v>
          </cell>
          <cell r="D683">
            <v>10779.27</v>
          </cell>
        </row>
        <row r="684">
          <cell r="A684">
            <v>804290</v>
          </cell>
          <cell r="B684" t="str">
            <v>Boca de BDTC D = 1,50 m - esconsidade 45° - areia extraída e brita produzida - alas retas</v>
          </cell>
          <cell r="C684" t="str">
            <v>un</v>
          </cell>
          <cell r="D684">
            <v>4670.7</v>
          </cell>
        </row>
        <row r="685">
          <cell r="A685">
            <v>804275</v>
          </cell>
          <cell r="B685" t="str">
            <v>Boca de BDTC D = 1,50 m - esconsidade 5° - areia e brita comerciais - alas retas</v>
          </cell>
          <cell r="C685" t="str">
            <v>un</v>
          </cell>
          <cell r="D685">
            <v>4771.62</v>
          </cell>
        </row>
        <row r="686">
          <cell r="A686">
            <v>804274</v>
          </cell>
          <cell r="B686" t="str">
            <v>Boca de BDTC D = 1,50 m - esconsidade 5° - areia extraída e brita produzida - alas retas</v>
          </cell>
          <cell r="C686" t="str">
            <v>un</v>
          </cell>
          <cell r="D686">
            <v>3986.63</v>
          </cell>
        </row>
        <row r="687">
          <cell r="A687">
            <v>705225</v>
          </cell>
          <cell r="B687" t="str">
            <v>Boca de BSCC 1,50 x 1,50 m - esconsidade 0° - areia e brita comerciais</v>
          </cell>
          <cell r="C687" t="str">
            <v>un</v>
          </cell>
          <cell r="D687">
            <v>11276.2</v>
          </cell>
        </row>
        <row r="688">
          <cell r="A688">
            <v>705224</v>
          </cell>
          <cell r="B688" t="str">
            <v>Boca de BSCC 1,50 x 1,50 m - esconsidade 0° - areia extraída e brita produzida</v>
          </cell>
          <cell r="C688" t="str">
            <v>un</v>
          </cell>
          <cell r="D688">
            <v>10498.81</v>
          </cell>
        </row>
        <row r="689">
          <cell r="A689">
            <v>705227</v>
          </cell>
          <cell r="B689" t="str">
            <v>Boca de BSCC 1,50 x 1,50 m - esconsidade 15° - areia e brita comerciais</v>
          </cell>
          <cell r="C689" t="str">
            <v>un</v>
          </cell>
          <cell r="D689">
            <v>11767</v>
          </cell>
        </row>
        <row r="690">
          <cell r="A690">
            <v>705226</v>
          </cell>
          <cell r="B690" t="str">
            <v>Boca de BSCC 1,50 x 1,50 m - esconsidade 15° - areia extraída e brita produzida</v>
          </cell>
          <cell r="C690" t="str">
            <v>un</v>
          </cell>
          <cell r="D690">
            <v>11054.15</v>
          </cell>
        </row>
        <row r="691">
          <cell r="A691">
            <v>705229</v>
          </cell>
          <cell r="B691" t="str">
            <v>Boca de BSCC 1,50 x 1,50 m - esconsidade 30° - areia e brita comerciais</v>
          </cell>
          <cell r="C691" t="str">
            <v>un</v>
          </cell>
          <cell r="D691">
            <v>12622.94</v>
          </cell>
        </row>
        <row r="692">
          <cell r="A692">
            <v>705228</v>
          </cell>
          <cell r="B692" t="str">
            <v>Boca de BSCC 1,50 x 1,50 m - esconsidade 30° - areia extraída e brita produzida</v>
          </cell>
          <cell r="C692" t="str">
            <v>un</v>
          </cell>
          <cell r="D692">
            <v>11800.33</v>
          </cell>
        </row>
        <row r="693">
          <cell r="A693">
            <v>705231</v>
          </cell>
          <cell r="B693" t="str">
            <v>Boca de BSCC 1,50 x 1,50 m - esconsidade 45° - areia e brita comerciais</v>
          </cell>
          <cell r="C693" t="str">
            <v>un</v>
          </cell>
          <cell r="D693">
            <v>15816.64</v>
          </cell>
        </row>
        <row r="694">
          <cell r="A694">
            <v>705230</v>
          </cell>
          <cell r="B694" t="str">
            <v>Boca de BSCC 1,50 x 1,50 m - esconsidade 45° - areia extraída e brita produzida</v>
          </cell>
          <cell r="C694" t="str">
            <v>un</v>
          </cell>
          <cell r="D694">
            <v>14853.08</v>
          </cell>
        </row>
        <row r="695">
          <cell r="A695">
            <v>705233</v>
          </cell>
          <cell r="B695" t="str">
            <v>Boca de BSCC 2,00 x 2,00 m - esconsidade 0° - areia e brita comerciais</v>
          </cell>
          <cell r="C695" t="str">
            <v>un</v>
          </cell>
          <cell r="D695">
            <v>17629.82</v>
          </cell>
        </row>
        <row r="696">
          <cell r="A696">
            <v>705232</v>
          </cell>
          <cell r="B696" t="str">
            <v>Boca de BSCC 2,00 x 2,00 m - esconsidade 0° - areia extraída e brita produzida</v>
          </cell>
          <cell r="C696" t="str">
            <v>un</v>
          </cell>
          <cell r="D696">
            <v>16393.22</v>
          </cell>
        </row>
        <row r="697">
          <cell r="A697">
            <v>705235</v>
          </cell>
          <cell r="B697" t="str">
            <v>Boca de BSCC 2,00 x 2,00 m - esconsidade 15° - areia e brita comerciais</v>
          </cell>
          <cell r="C697" t="str">
            <v>un</v>
          </cell>
          <cell r="D697">
            <v>18264.2</v>
          </cell>
        </row>
        <row r="698">
          <cell r="A698">
            <v>705234</v>
          </cell>
          <cell r="B698" t="str">
            <v>Boca de BSCC 2,00 x 2,00 m - esconsidade 15° - areia extraída e brita produzida</v>
          </cell>
          <cell r="C698" t="str">
            <v>un</v>
          </cell>
          <cell r="D698">
            <v>17110.009999999998</v>
          </cell>
        </row>
        <row r="699">
          <cell r="A699">
            <v>705237</v>
          </cell>
          <cell r="B699" t="str">
            <v>Boca de BSCC 2,00 x 2,00 m - esconsidade 30° - areia e brita comerciais</v>
          </cell>
          <cell r="C699" t="str">
            <v>un</v>
          </cell>
          <cell r="D699">
            <v>19702.07</v>
          </cell>
        </row>
        <row r="700">
          <cell r="A700">
            <v>705236</v>
          </cell>
          <cell r="B700" t="str">
            <v>Boca de BSCC 2,00 x 2,00 m - esconsidade 30° - areia extraída e brita produzida</v>
          </cell>
          <cell r="C700" t="str">
            <v>un</v>
          </cell>
          <cell r="D700">
            <v>18406.900000000001</v>
          </cell>
        </row>
        <row r="701">
          <cell r="A701">
            <v>705239</v>
          </cell>
          <cell r="B701" t="str">
            <v>Boca de BSCC 2,00 x 2,00 m - esconsidade 45° - areia e brita comerciais</v>
          </cell>
          <cell r="C701" t="str">
            <v>un</v>
          </cell>
          <cell r="D701">
            <v>25243.66</v>
          </cell>
        </row>
        <row r="702">
          <cell r="A702">
            <v>705238</v>
          </cell>
          <cell r="B702" t="str">
            <v>Boca de BSCC 2,00 x 2,00 m - esconsidade 45° - areia extraída e brita produzida</v>
          </cell>
          <cell r="C702" t="str">
            <v>un</v>
          </cell>
          <cell r="D702">
            <v>23624.29</v>
          </cell>
        </row>
        <row r="703">
          <cell r="A703">
            <v>705241</v>
          </cell>
          <cell r="B703" t="str">
            <v>Boca de BSCC 2,50 x 2,50 m - esconsidade 0° - areia e brita comerciais</v>
          </cell>
          <cell r="C703" t="str">
            <v>un</v>
          </cell>
          <cell r="D703">
            <v>23844.98</v>
          </cell>
        </row>
        <row r="704">
          <cell r="A704">
            <v>705240</v>
          </cell>
          <cell r="B704" t="str">
            <v>Boca de BSCC 2,50 x 2,50 m - esconsidade 0° - areia extraída e brita produzida</v>
          </cell>
          <cell r="C704" t="str">
            <v>un</v>
          </cell>
          <cell r="D704">
            <v>22144.880000000001</v>
          </cell>
        </row>
        <row r="705">
          <cell r="A705">
            <v>705243</v>
          </cell>
          <cell r="B705" t="str">
            <v>Boca de BSCC 2,50 x 2,50 m - esconsidade 15° - areia e brita comerciais</v>
          </cell>
          <cell r="C705" t="str">
            <v>un</v>
          </cell>
          <cell r="D705">
            <v>25424.2</v>
          </cell>
        </row>
        <row r="706">
          <cell r="A706">
            <v>705242</v>
          </cell>
          <cell r="B706" t="str">
            <v>Boca de BSCC 2,50 x 2,50 m - esconsidade 15° - areia extraída e brita produzida</v>
          </cell>
          <cell r="C706" t="str">
            <v>un</v>
          </cell>
          <cell r="D706">
            <v>23720.89</v>
          </cell>
        </row>
        <row r="707">
          <cell r="A707">
            <v>705245</v>
          </cell>
          <cell r="B707" t="str">
            <v>Boca de BSCC 2,50 x 2,50 m - esconsidade 30° - areia e brita comerciais</v>
          </cell>
          <cell r="C707" t="str">
            <v>un</v>
          </cell>
          <cell r="D707">
            <v>28273.25</v>
          </cell>
        </row>
        <row r="708">
          <cell r="A708">
            <v>705244</v>
          </cell>
          <cell r="B708" t="str">
            <v>Boca de BSCC 2,50 x 2,50 m - esconsidade 30° - areia extraída e brita produzida</v>
          </cell>
          <cell r="C708" t="str">
            <v>un</v>
          </cell>
          <cell r="D708">
            <v>26455.439999999999</v>
          </cell>
        </row>
        <row r="709">
          <cell r="A709">
            <v>705247</v>
          </cell>
          <cell r="B709" t="str">
            <v>Boca de BSCC 2,50 x 2,50 m - esconsidade 45° - areia e brita comerciais</v>
          </cell>
          <cell r="C709" t="str">
            <v>un</v>
          </cell>
          <cell r="D709">
            <v>35978.21</v>
          </cell>
        </row>
        <row r="710">
          <cell r="A710">
            <v>705246</v>
          </cell>
          <cell r="B710" t="str">
            <v>Boca de BSCC 2,50 x 2,50 m - esconsidade 45° - areia extraída e brita produzida</v>
          </cell>
          <cell r="C710" t="str">
            <v>un</v>
          </cell>
          <cell r="D710">
            <v>33750.550000000003</v>
          </cell>
        </row>
        <row r="711">
          <cell r="A711">
            <v>705249</v>
          </cell>
          <cell r="B711" t="str">
            <v>Boca de BSCC 3,00 x 3,00 m - esconsidade 0° - areia e brita comerciais</v>
          </cell>
          <cell r="C711" t="str">
            <v>un</v>
          </cell>
          <cell r="D711">
            <v>33946.21</v>
          </cell>
        </row>
        <row r="712">
          <cell r="A712">
            <v>705248</v>
          </cell>
          <cell r="B712" t="str">
            <v>Boca de BSCC 3,00 x 3,00 m - esconsidade 0° - areia extraída e brita produzida</v>
          </cell>
          <cell r="C712" t="str">
            <v>un</v>
          </cell>
          <cell r="D712">
            <v>31482.39</v>
          </cell>
        </row>
        <row r="713">
          <cell r="A713">
            <v>705251</v>
          </cell>
          <cell r="B713" t="str">
            <v>Boca de BSCC 3,00 x 3,00 m - esconsidade 15° - areia e brita comerciais</v>
          </cell>
          <cell r="C713" t="str">
            <v>un</v>
          </cell>
          <cell r="D713">
            <v>36137.800000000003</v>
          </cell>
        </row>
        <row r="714">
          <cell r="A714">
            <v>705250</v>
          </cell>
          <cell r="B714" t="str">
            <v>Boca de BSCC 3,00 x 3,00 m - esconsidade 15° - areia extraída e brita produzida</v>
          </cell>
          <cell r="C714" t="str">
            <v>un</v>
          </cell>
          <cell r="D714">
            <v>33667.79</v>
          </cell>
        </row>
        <row r="715">
          <cell r="A715">
            <v>705253</v>
          </cell>
          <cell r="B715" t="str">
            <v>Boca de BSCC 3,00 x 3,00 m - esconsidade 30° - areia e brita comerciais</v>
          </cell>
          <cell r="C715" t="str">
            <v>un</v>
          </cell>
          <cell r="D715">
            <v>39539</v>
          </cell>
        </row>
        <row r="716">
          <cell r="A716">
            <v>705252</v>
          </cell>
          <cell r="B716" t="str">
            <v>Boca de BSCC 3,00 x 3,00 m - esconsidade 30° - areia extraída e brita produzida</v>
          </cell>
          <cell r="C716" t="str">
            <v>un</v>
          </cell>
          <cell r="D716">
            <v>36852.160000000003</v>
          </cell>
        </row>
        <row r="717">
          <cell r="A717">
            <v>705255</v>
          </cell>
          <cell r="B717" t="str">
            <v>Boca de BSCC 3,00 x 3,00 m - esconsidade 45° - areia e brita comerciais</v>
          </cell>
          <cell r="C717" t="str">
            <v>un</v>
          </cell>
          <cell r="D717">
            <v>50271.07</v>
          </cell>
        </row>
        <row r="718">
          <cell r="A718">
            <v>705254</v>
          </cell>
          <cell r="B718" t="str">
            <v>Boca de BSCC 3,00 x 3,00 m - esconsidade 45° - areia extraída e brita produzida</v>
          </cell>
          <cell r="C718" t="str">
            <v>un</v>
          </cell>
          <cell r="D718">
            <v>47020.84</v>
          </cell>
        </row>
        <row r="719">
          <cell r="A719">
            <v>804061</v>
          </cell>
          <cell r="B719" t="str">
            <v>Boca de BSTC D = 0,40 m - esconsidade 0° - areia e brita comerciais - alas retas</v>
          </cell>
          <cell r="C719" t="str">
            <v>un</v>
          </cell>
          <cell r="D719">
            <v>329.85</v>
          </cell>
        </row>
        <row r="720">
          <cell r="A720">
            <v>804060</v>
          </cell>
          <cell r="B720" t="str">
            <v>Boca de BSTC D = 0,40 m - esconsidade 0° - areia extraída e brita produzida - alas retas</v>
          </cell>
          <cell r="C720" t="str">
            <v>un</v>
          </cell>
          <cell r="D720">
            <v>287.77</v>
          </cell>
        </row>
        <row r="721">
          <cell r="A721">
            <v>804065</v>
          </cell>
          <cell r="B721" t="str">
            <v>Boca de BSTC D = 0,40 m - esconsidade 10° - areia e brita comerciais - alas retas</v>
          </cell>
          <cell r="C721" t="str">
            <v>un</v>
          </cell>
          <cell r="D721">
            <v>331.32</v>
          </cell>
        </row>
        <row r="722">
          <cell r="A722">
            <v>804064</v>
          </cell>
          <cell r="B722" t="str">
            <v>Boca de BSTC D = 0,40 m - esconsidade 10° - areia extraída e brita produzida - alas retas</v>
          </cell>
          <cell r="C722" t="str">
            <v>un</v>
          </cell>
          <cell r="D722">
            <v>289.24</v>
          </cell>
        </row>
        <row r="723">
          <cell r="A723">
            <v>804067</v>
          </cell>
          <cell r="B723" t="str">
            <v>Boca de BSTC D = 0,40 m - esconsidade 15° - areia e brita comerciais - alas retas</v>
          </cell>
          <cell r="C723" t="str">
            <v>un</v>
          </cell>
          <cell r="D723">
            <v>332.78</v>
          </cell>
        </row>
        <row r="724">
          <cell r="A724">
            <v>804066</v>
          </cell>
          <cell r="B724" t="str">
            <v>Boca de BSTC D = 0,40 m - esconsidade 15° - areia extraída e brita produzida - alas retas</v>
          </cell>
          <cell r="C724" t="str">
            <v>un</v>
          </cell>
          <cell r="D724">
            <v>290.7</v>
          </cell>
        </row>
        <row r="725">
          <cell r="A725">
            <v>804069</v>
          </cell>
          <cell r="B725" t="str">
            <v>Boca de BSTC D = 0,40 m - esconsidade 20° - areia e brita comerciais - alas retas</v>
          </cell>
          <cell r="C725" t="str">
            <v>un</v>
          </cell>
          <cell r="D725">
            <v>335.36</v>
          </cell>
        </row>
        <row r="726">
          <cell r="A726">
            <v>804068</v>
          </cell>
          <cell r="B726" t="str">
            <v>Boca de BSTC D = 0,40 m - esconsidade 20° - areia extraída e brita produzida - alas retas</v>
          </cell>
          <cell r="C726" t="str">
            <v>un</v>
          </cell>
          <cell r="D726">
            <v>293.18</v>
          </cell>
        </row>
        <row r="727">
          <cell r="A727">
            <v>804071</v>
          </cell>
          <cell r="B727" t="str">
            <v>Boca de BSTC D = 0,40 m - esconsidade 25° - areia e brita comerciais - alas retas</v>
          </cell>
          <cell r="C727" t="str">
            <v>un</v>
          </cell>
          <cell r="D727">
            <v>339.01</v>
          </cell>
        </row>
        <row r="728">
          <cell r="A728">
            <v>804070</v>
          </cell>
          <cell r="B728" t="str">
            <v>Boca de BSTC D = 0,40 m - esconsidade 25° - areia extraída e brita produzida - alas retas</v>
          </cell>
          <cell r="C728" t="str">
            <v>un</v>
          </cell>
          <cell r="D728">
            <v>296.83</v>
          </cell>
        </row>
        <row r="729">
          <cell r="A729">
            <v>804073</v>
          </cell>
          <cell r="B729" t="str">
            <v>Boca de BSTC D = 0,40 m - esconsidade 30° - areia e brita comerciais - alas retas</v>
          </cell>
          <cell r="C729" t="str">
            <v>un</v>
          </cell>
          <cell r="D729">
            <v>343.78</v>
          </cell>
        </row>
        <row r="730">
          <cell r="A730">
            <v>804072</v>
          </cell>
          <cell r="B730" t="str">
            <v>Boca de BSTC D = 0,40 m - esconsidade 30° - areia extraída e brita produzida - alas retas</v>
          </cell>
          <cell r="C730" t="str">
            <v>un</v>
          </cell>
          <cell r="D730">
            <v>301.5</v>
          </cell>
        </row>
        <row r="731">
          <cell r="A731">
            <v>804075</v>
          </cell>
          <cell r="B731" t="str">
            <v>Boca de BSTC D = 0,40 m - esconsidade 35° - areia e brita comerciais - alas retas</v>
          </cell>
          <cell r="C731" t="str">
            <v>un</v>
          </cell>
          <cell r="D731">
            <v>350.36</v>
          </cell>
        </row>
        <row r="732">
          <cell r="A732">
            <v>804074</v>
          </cell>
          <cell r="B732" t="str">
            <v>Boca de BSTC D = 0,40 m - esconsidade 35° - areia extraída e brita produzida - alas retas</v>
          </cell>
          <cell r="C732" t="str">
            <v>un</v>
          </cell>
          <cell r="D732">
            <v>308.08</v>
          </cell>
        </row>
        <row r="733">
          <cell r="A733">
            <v>804077</v>
          </cell>
          <cell r="B733" t="str">
            <v>Boca de BSTC D = 0,40 m - esconsidade 40° - areia e brita comerciais - alas retas</v>
          </cell>
          <cell r="C733" t="str">
            <v>un</v>
          </cell>
          <cell r="D733">
            <v>358.79</v>
          </cell>
        </row>
        <row r="734">
          <cell r="A734">
            <v>804076</v>
          </cell>
          <cell r="B734" t="str">
            <v>Boca de BSTC D = 0,40 m - esconsidade 40° - areia extraída e brita produzida - alas retas</v>
          </cell>
          <cell r="C734" t="str">
            <v>un</v>
          </cell>
          <cell r="D734">
            <v>316.41000000000003</v>
          </cell>
        </row>
        <row r="735">
          <cell r="A735">
            <v>804079</v>
          </cell>
          <cell r="B735" t="str">
            <v>Boca de BSTC D = 0,40 m - esconsidade 45° - areia e brita comerciais - alas retas</v>
          </cell>
          <cell r="C735" t="str">
            <v>un</v>
          </cell>
          <cell r="D735">
            <v>371.6</v>
          </cell>
        </row>
        <row r="736">
          <cell r="A736">
            <v>804078</v>
          </cell>
          <cell r="B736" t="str">
            <v>Boca de BSTC D = 0,40 m - esconsidade 45° - areia extraída e brita produzida - alas retas</v>
          </cell>
          <cell r="C736" t="str">
            <v>un</v>
          </cell>
          <cell r="D736">
            <v>329.12</v>
          </cell>
        </row>
        <row r="737">
          <cell r="A737">
            <v>804063</v>
          </cell>
          <cell r="B737" t="str">
            <v>Boca de BSTC D = 0,40 m - esconsidade 5° - areia e brita comerciais - alas retas</v>
          </cell>
          <cell r="C737" t="str">
            <v>un</v>
          </cell>
          <cell r="D737">
            <v>330.59</v>
          </cell>
        </row>
        <row r="738">
          <cell r="A738">
            <v>804062</v>
          </cell>
          <cell r="B738" t="str">
            <v>Boca de BSTC D = 0,40 m - esconsidade 5° - areia extraída e brita produzida - alas retas</v>
          </cell>
          <cell r="C738" t="str">
            <v>un</v>
          </cell>
          <cell r="D738">
            <v>288.51</v>
          </cell>
        </row>
        <row r="739">
          <cell r="A739">
            <v>804377</v>
          </cell>
          <cell r="B739" t="str">
            <v>Boca de BSTC D = 0,60 m - esconsidade 0° - areia e brita comerciais - alas esconsas</v>
          </cell>
          <cell r="C739" t="str">
            <v>un</v>
          </cell>
          <cell r="D739">
            <v>987.42</v>
          </cell>
        </row>
        <row r="740">
          <cell r="A740">
            <v>804081</v>
          </cell>
          <cell r="B740" t="str">
            <v>Boca de BSTC D = 0,60 m - esconsidade 0° - areia e brita comerciais - alas retas</v>
          </cell>
          <cell r="C740" t="str">
            <v>un</v>
          </cell>
          <cell r="D740">
            <v>662.76</v>
          </cell>
        </row>
        <row r="741">
          <cell r="A741">
            <v>804376</v>
          </cell>
          <cell r="B741" t="str">
            <v>Boca de BSTC D = 0,60 m - esconsidade 0° - areia extraída e brita produzida - alas esconsas</v>
          </cell>
          <cell r="C741" t="str">
            <v>un</v>
          </cell>
          <cell r="D741">
            <v>872.72</v>
          </cell>
        </row>
        <row r="742">
          <cell r="A742">
            <v>804080</v>
          </cell>
          <cell r="B742" t="str">
            <v>Boca de BSTC D = 0,60 m - esconsidade 0° - areia extraída e brita produzida - alas retas</v>
          </cell>
          <cell r="C742" t="str">
            <v>un</v>
          </cell>
          <cell r="D742">
            <v>570.04</v>
          </cell>
        </row>
        <row r="743">
          <cell r="A743">
            <v>804085</v>
          </cell>
          <cell r="B743" t="str">
            <v>Boca de BSTC D = 0,60 m - esconsidade 10° - areia e brita comerciais - alas retas</v>
          </cell>
          <cell r="C743" t="str">
            <v>un</v>
          </cell>
          <cell r="D743">
            <v>665.33</v>
          </cell>
        </row>
        <row r="744">
          <cell r="A744">
            <v>804084</v>
          </cell>
          <cell r="B744" t="str">
            <v>Boca de BSTC D = 0,60 m - esconsidade 10° - areia extraída e brita produzida - alas retas</v>
          </cell>
          <cell r="C744" t="str">
            <v>un</v>
          </cell>
          <cell r="D744">
            <v>572.52</v>
          </cell>
        </row>
        <row r="745">
          <cell r="A745">
            <v>804379</v>
          </cell>
          <cell r="B745" t="str">
            <v>Boca de BSTC D = 0,60 m - esconsidade 15° - areia e brita comerciais - alas esconsas</v>
          </cell>
          <cell r="C745" t="str">
            <v>un</v>
          </cell>
          <cell r="D745">
            <v>820.1</v>
          </cell>
        </row>
        <row r="746">
          <cell r="A746">
            <v>804087</v>
          </cell>
          <cell r="B746" t="str">
            <v>Boca de BSTC D = 0,60 m - esconsidade 15° - areia e brita comerciais - alas retas</v>
          </cell>
          <cell r="C746" t="str">
            <v>un</v>
          </cell>
          <cell r="D746">
            <v>668.26</v>
          </cell>
        </row>
        <row r="747">
          <cell r="A747">
            <v>804378</v>
          </cell>
          <cell r="B747" t="str">
            <v>Boca de BSTC D = 0,60 m - esconsidade 15° - areia extraída e brita produzida - alas esconsas</v>
          </cell>
          <cell r="C747" t="str">
            <v>un</v>
          </cell>
          <cell r="D747">
            <v>698.94</v>
          </cell>
        </row>
        <row r="748">
          <cell r="A748">
            <v>804086</v>
          </cell>
          <cell r="B748" t="str">
            <v>Boca de BSTC D = 0,60 m - esconsidade 15° - areia extraída e brita produzida - alas retas</v>
          </cell>
          <cell r="C748" t="str">
            <v>un</v>
          </cell>
          <cell r="D748">
            <v>575.44000000000005</v>
          </cell>
        </row>
        <row r="749">
          <cell r="A749">
            <v>804089</v>
          </cell>
          <cell r="B749" t="str">
            <v>Boca de BSTC D = 0,60 m - esconsidade 20° - areia e brita comerciais - alas retas</v>
          </cell>
          <cell r="C749" t="str">
            <v>un</v>
          </cell>
          <cell r="D749">
            <v>673.03</v>
          </cell>
        </row>
        <row r="750">
          <cell r="A750">
            <v>804088</v>
          </cell>
          <cell r="B750" t="str">
            <v>Boca de BSTC D = 0,60 m - esconsidade 20° - areia extraída e brita produzida - alas retas</v>
          </cell>
          <cell r="C750" t="str">
            <v>un</v>
          </cell>
          <cell r="D750">
            <v>580.11</v>
          </cell>
        </row>
        <row r="751">
          <cell r="A751">
            <v>804091</v>
          </cell>
          <cell r="B751" t="str">
            <v>Boca de BSTC D = 0,60 m - esconsidade 25° - areia e brita comerciais - alas retas</v>
          </cell>
          <cell r="C751" t="str">
            <v>un</v>
          </cell>
          <cell r="D751">
            <v>679.26</v>
          </cell>
        </row>
        <row r="752">
          <cell r="A752">
            <v>804090</v>
          </cell>
          <cell r="B752" t="str">
            <v>Boca de BSTC D = 0,60 m - esconsidade 25° - areia extraída e brita produzida - alas retas</v>
          </cell>
          <cell r="C752" t="str">
            <v>un</v>
          </cell>
          <cell r="D752">
            <v>586.25</v>
          </cell>
        </row>
        <row r="753">
          <cell r="A753">
            <v>804381</v>
          </cell>
          <cell r="B753" t="str">
            <v>Boca de BSTC D = 0,60 m - esconsidade 30° - areia e brita comerciais - alas esconsas</v>
          </cell>
          <cell r="C753" t="str">
            <v>un</v>
          </cell>
          <cell r="D753">
            <v>1166.71</v>
          </cell>
        </row>
        <row r="754">
          <cell r="A754">
            <v>804093</v>
          </cell>
          <cell r="B754" t="str">
            <v>Boca de BSTC D = 0,60 m - esconsidade 30° - areia e brita comerciais - alas retas</v>
          </cell>
          <cell r="C754" t="str">
            <v>un</v>
          </cell>
          <cell r="D754">
            <v>688.07</v>
          </cell>
        </row>
        <row r="755">
          <cell r="A755">
            <v>804380</v>
          </cell>
          <cell r="B755" t="str">
            <v>Boca de BSTC D = 0,60 m - esconsidade 30° - areia extraída e brita produzida - alas esconsas</v>
          </cell>
          <cell r="C755" t="str">
            <v>un</v>
          </cell>
          <cell r="D755">
            <v>1029.43</v>
          </cell>
        </row>
        <row r="756">
          <cell r="A756">
            <v>804092</v>
          </cell>
          <cell r="B756" t="str">
            <v>Boca de BSTC D = 0,60 m - esconsidade 30° - areia extraída e brita produzida - alas retas</v>
          </cell>
          <cell r="C756" t="str">
            <v>un</v>
          </cell>
          <cell r="D756">
            <v>594.86</v>
          </cell>
        </row>
        <row r="757">
          <cell r="A757">
            <v>804095</v>
          </cell>
          <cell r="B757" t="str">
            <v>Boca de BSTC D = 0,60 m - esconsidade 35° - areia e brita comerciais - alas retas</v>
          </cell>
          <cell r="C757" t="str">
            <v>un</v>
          </cell>
          <cell r="D757">
            <v>700.15</v>
          </cell>
        </row>
        <row r="758">
          <cell r="A758">
            <v>804094</v>
          </cell>
          <cell r="B758" t="str">
            <v>Boca de BSTC D = 0,60 m - esconsidade 35° - areia extraída e brita produzida - alas retas</v>
          </cell>
          <cell r="C758" t="str">
            <v>un</v>
          </cell>
          <cell r="D758">
            <v>606.84</v>
          </cell>
        </row>
        <row r="759">
          <cell r="A759">
            <v>804097</v>
          </cell>
          <cell r="B759" t="str">
            <v>Boca de BSTC D = 0,60 m - esconsidade 40° - areia e brita comerciais - alas retas</v>
          </cell>
          <cell r="C759" t="str">
            <v>un</v>
          </cell>
          <cell r="D759">
            <v>715.54</v>
          </cell>
        </row>
        <row r="760">
          <cell r="A760">
            <v>804096</v>
          </cell>
          <cell r="B760" t="str">
            <v>Boca de BSTC D = 0,60 m - esconsidade 40° - areia extraída e brita produzida - alas retas</v>
          </cell>
          <cell r="C760" t="str">
            <v>un</v>
          </cell>
          <cell r="D760">
            <v>622.03</v>
          </cell>
        </row>
        <row r="761">
          <cell r="A761">
            <v>804383</v>
          </cell>
          <cell r="B761" t="str">
            <v>Boca de BSTC D = 0,60 m - esconsidade 45° - areia e brita comerciais - alas esconsas</v>
          </cell>
          <cell r="C761" t="str">
            <v>un</v>
          </cell>
          <cell r="D761">
            <v>1442.06</v>
          </cell>
        </row>
        <row r="762">
          <cell r="A762">
            <v>804099</v>
          </cell>
          <cell r="B762" t="str">
            <v>Boca de BSTC D = 0,60 m - esconsidade 45° - areia e brita comerciais - alas retas</v>
          </cell>
          <cell r="C762" t="str">
            <v>un</v>
          </cell>
          <cell r="D762">
            <v>737.51</v>
          </cell>
        </row>
        <row r="763">
          <cell r="A763">
            <v>804382</v>
          </cell>
          <cell r="B763" t="str">
            <v>Boca de BSTC D = 0,60 m - esconsidade 45° - areia extraída e brita produzida - alas esconsas</v>
          </cell>
          <cell r="C763" t="str">
            <v>un</v>
          </cell>
          <cell r="D763">
            <v>1270.76</v>
          </cell>
        </row>
        <row r="764">
          <cell r="A764">
            <v>804098</v>
          </cell>
          <cell r="B764" t="str">
            <v>Boca de BSTC D = 0,60 m - esconsidade 45° - areia extraída e brita produzida - alas retas</v>
          </cell>
          <cell r="C764" t="str">
            <v>un</v>
          </cell>
          <cell r="D764">
            <v>643.79999999999995</v>
          </cell>
        </row>
        <row r="765">
          <cell r="A765">
            <v>804083</v>
          </cell>
          <cell r="B765" t="str">
            <v>Boca de BSTC D = 0,60 m - esconsidade 5° - areia e brita comerciais - alas retas</v>
          </cell>
          <cell r="C765" t="str">
            <v>un</v>
          </cell>
          <cell r="D765">
            <v>663.49</v>
          </cell>
        </row>
        <row r="766">
          <cell r="A766">
            <v>804082</v>
          </cell>
          <cell r="B766" t="str">
            <v>Boca de BSTC D = 0,60 m - esconsidade 5° - areia extraída e brita produzida - alas retas</v>
          </cell>
          <cell r="C766" t="str">
            <v>un</v>
          </cell>
          <cell r="D766">
            <v>570.77</v>
          </cell>
        </row>
        <row r="767">
          <cell r="A767">
            <v>804385</v>
          </cell>
          <cell r="B767" t="str">
            <v>Boca de BSTC D = 0,80 m - esconsidade 0° - areia e brita comerciais - alas esconsas</v>
          </cell>
          <cell r="C767" t="str">
            <v>un</v>
          </cell>
          <cell r="D767">
            <v>1638.4</v>
          </cell>
        </row>
        <row r="768">
          <cell r="A768">
            <v>804101</v>
          </cell>
          <cell r="B768" t="str">
            <v>Boca de BSTC D = 0,80 m - esconsidade 0° - areia e brita comerciais - alas retas</v>
          </cell>
          <cell r="C768" t="str">
            <v>un</v>
          </cell>
          <cell r="D768">
            <v>1121.04</v>
          </cell>
        </row>
        <row r="769">
          <cell r="A769">
            <v>804384</v>
          </cell>
          <cell r="B769" t="str">
            <v>Boca de BSTC D = 0,80 m - esconsidade 0° - areia extraída e brita produzida - alas esconsas</v>
          </cell>
          <cell r="C769" t="str">
            <v>un</v>
          </cell>
          <cell r="D769">
            <v>1425.51</v>
          </cell>
        </row>
        <row r="770">
          <cell r="A770">
            <v>804100</v>
          </cell>
          <cell r="B770" t="str">
            <v>Boca de BSTC D = 0,80 m - esconsidade 0° - areia extraída e brita produzida - alas retas</v>
          </cell>
          <cell r="C770" t="str">
            <v>un</v>
          </cell>
          <cell r="D770">
            <v>959.98</v>
          </cell>
        </row>
        <row r="771">
          <cell r="A771">
            <v>804105</v>
          </cell>
          <cell r="B771" t="str">
            <v>Boca de BSTC D = 0,80 m - esconsidade 10° - areia e brita comerciais - alas retas</v>
          </cell>
          <cell r="C771" t="str">
            <v>un</v>
          </cell>
          <cell r="D771">
            <v>1125.08</v>
          </cell>
        </row>
        <row r="772">
          <cell r="A772">
            <v>804104</v>
          </cell>
          <cell r="B772" t="str">
            <v>Boca de BSTC D = 0,80 m - esconsidade 10° - areia extraída e brita produzida - alas retas</v>
          </cell>
          <cell r="C772" t="str">
            <v>un</v>
          </cell>
          <cell r="D772">
            <v>963.92</v>
          </cell>
        </row>
        <row r="773">
          <cell r="A773">
            <v>804387</v>
          </cell>
          <cell r="B773" t="str">
            <v>Boca de BSTC D = 0,80 m - esconsidade 15° - areia e brita comerciais - alas esconsas</v>
          </cell>
          <cell r="C773" t="str">
            <v>un</v>
          </cell>
          <cell r="D773">
            <v>1726.19</v>
          </cell>
        </row>
        <row r="774">
          <cell r="A774">
            <v>804107</v>
          </cell>
          <cell r="B774" t="str">
            <v>Boca de BSTC D = 0,80 m - esconsidade 15° - areia e brita comerciais - alas retas</v>
          </cell>
          <cell r="C774" t="str">
            <v>un</v>
          </cell>
          <cell r="D774">
            <v>1130.58</v>
          </cell>
        </row>
        <row r="775">
          <cell r="A775">
            <v>804386</v>
          </cell>
          <cell r="B775" t="str">
            <v>Boca de BSTC D = 0,80 m - esconsidade 15° - areia extraída e brita produzida - alas esconsas</v>
          </cell>
          <cell r="C775" t="str">
            <v>un</v>
          </cell>
          <cell r="D775">
            <v>1501.16</v>
          </cell>
        </row>
        <row r="776">
          <cell r="A776">
            <v>804106</v>
          </cell>
          <cell r="B776" t="str">
            <v>Boca de BSTC D = 0,80 m - esconsidade 15° - areia extraída e brita produzida - alas retas</v>
          </cell>
          <cell r="C776" t="str">
            <v>un</v>
          </cell>
          <cell r="D776">
            <v>969.32</v>
          </cell>
        </row>
        <row r="777">
          <cell r="A777">
            <v>804109</v>
          </cell>
          <cell r="B777" t="str">
            <v>Boca de BSTC D = 0,80 m - esconsidade 20° - areia e brita comerciais - alas retas</v>
          </cell>
          <cell r="C777" t="str">
            <v>un</v>
          </cell>
          <cell r="D777">
            <v>1139</v>
          </cell>
        </row>
        <row r="778">
          <cell r="A778">
            <v>804108</v>
          </cell>
          <cell r="B778" t="str">
            <v>Boca de BSTC D = 0,80 m - esconsidade 20° - areia extraída e brita produzida - alas retas</v>
          </cell>
          <cell r="C778" t="str">
            <v>un</v>
          </cell>
          <cell r="D778">
            <v>977.65</v>
          </cell>
        </row>
        <row r="779">
          <cell r="A779">
            <v>804111</v>
          </cell>
          <cell r="B779" t="str">
            <v>Boca de BSTC D = 0,80 m - esconsidade 25° - areia e brita comerciais - alas retas</v>
          </cell>
          <cell r="C779" t="str">
            <v>un</v>
          </cell>
          <cell r="D779">
            <v>1150.01</v>
          </cell>
        </row>
        <row r="780">
          <cell r="A780">
            <v>804110</v>
          </cell>
          <cell r="B780" t="str">
            <v>Boca de BSTC D = 0,80 m - esconsidade 25° - areia extraída e brita produzida - alas retas</v>
          </cell>
          <cell r="C780" t="str">
            <v>un</v>
          </cell>
          <cell r="D780">
            <v>988.45</v>
          </cell>
        </row>
        <row r="781">
          <cell r="A781">
            <v>804389</v>
          </cell>
          <cell r="B781" t="str">
            <v>Boca de BSTC D = 0,80 m - esconsidade 30° - areia e brita comerciais - alas esconsas</v>
          </cell>
          <cell r="C781" t="str">
            <v>un</v>
          </cell>
          <cell r="D781">
            <v>1927.6</v>
          </cell>
        </row>
        <row r="782">
          <cell r="A782">
            <v>804113</v>
          </cell>
          <cell r="B782" t="str">
            <v>Boca de BSTC D = 0,80 m - esconsidade 30° - areia e brita comerciais - alas retas</v>
          </cell>
          <cell r="C782" t="str">
            <v>un</v>
          </cell>
          <cell r="D782">
            <v>1165.05</v>
          </cell>
        </row>
        <row r="783">
          <cell r="A783">
            <v>804388</v>
          </cell>
          <cell r="B783" t="str">
            <v>Boca de BSTC D = 0,80 m - esconsidade 30° - areia extraída e brita produzida - alas esconsas</v>
          </cell>
          <cell r="C783" t="str">
            <v>un</v>
          </cell>
          <cell r="D783">
            <v>1675.02</v>
          </cell>
        </row>
        <row r="784">
          <cell r="A784">
            <v>804112</v>
          </cell>
          <cell r="B784" t="str">
            <v>Boca de BSTC D = 0,80 m - esconsidade 30° - areia extraída e brita produzida - alas retas</v>
          </cell>
          <cell r="C784" t="str">
            <v>un</v>
          </cell>
          <cell r="D784">
            <v>1003.2</v>
          </cell>
        </row>
        <row r="785">
          <cell r="A785">
            <v>804115</v>
          </cell>
          <cell r="B785" t="str">
            <v>Boca de BSTC D = 0,80 m - esconsidade 35° - areia e brita comerciais - alas retas</v>
          </cell>
          <cell r="C785" t="str">
            <v>un</v>
          </cell>
          <cell r="D785">
            <v>1185.94</v>
          </cell>
        </row>
        <row r="786">
          <cell r="A786">
            <v>804114</v>
          </cell>
          <cell r="B786" t="str">
            <v>Boca de BSTC D = 0,80 m - esconsidade 35° - areia extraída e brita produzida - alas retas</v>
          </cell>
          <cell r="C786" t="str">
            <v>un</v>
          </cell>
          <cell r="D786">
            <v>1023.79</v>
          </cell>
        </row>
        <row r="787">
          <cell r="A787">
            <v>804117</v>
          </cell>
          <cell r="B787" t="str">
            <v>Boca de BSTC D = 0,80 m - esconsidade 40° - areia e brita comerciais - alas retas</v>
          </cell>
          <cell r="C787" t="str">
            <v>un</v>
          </cell>
          <cell r="D787">
            <v>1213.4100000000001</v>
          </cell>
        </row>
        <row r="788">
          <cell r="A788">
            <v>804116</v>
          </cell>
          <cell r="B788" t="str">
            <v>Boca de BSTC D = 0,80 m - esconsidade 40° - areia extraída e brita produzida - alas retas</v>
          </cell>
          <cell r="C788" t="str">
            <v>un</v>
          </cell>
          <cell r="D788">
            <v>1050.96</v>
          </cell>
        </row>
        <row r="789">
          <cell r="A789">
            <v>804391</v>
          </cell>
          <cell r="B789" t="str">
            <v>Boca de BSTC D = 0,80 m - esconsidade 45° - areia e brita comerciais - alas esconsas</v>
          </cell>
          <cell r="C789" t="str">
            <v>un</v>
          </cell>
          <cell r="D789">
            <v>2391.7600000000002</v>
          </cell>
        </row>
        <row r="790">
          <cell r="A790">
            <v>804119</v>
          </cell>
          <cell r="B790" t="str">
            <v>Boca de BSTC D = 0,80 m - esconsidade 45° - areia e brita comerciais - alas retas</v>
          </cell>
          <cell r="C790" t="str">
            <v>un</v>
          </cell>
          <cell r="D790">
            <v>1251.1199999999999</v>
          </cell>
        </row>
        <row r="791">
          <cell r="A791">
            <v>804390</v>
          </cell>
          <cell r="B791" t="str">
            <v>Boca de BSTC D = 0,80 m - esconsidade 45° - areia extraída e brita produzida - alas esconsas</v>
          </cell>
          <cell r="C791" t="str">
            <v>un</v>
          </cell>
          <cell r="D791">
            <v>2074.62</v>
          </cell>
        </row>
        <row r="792">
          <cell r="A792">
            <v>804118</v>
          </cell>
          <cell r="B792" t="str">
            <v>Boca de BSTC D = 0,80 m - esconsidade 45° - areia extraída e brita produzida - alas retas</v>
          </cell>
          <cell r="C792" t="str">
            <v>un</v>
          </cell>
          <cell r="D792">
            <v>1088.3699999999999</v>
          </cell>
        </row>
        <row r="793">
          <cell r="A793">
            <v>804103</v>
          </cell>
          <cell r="B793" t="str">
            <v>Boca de BSTC D = 0,80 m - esconsidade 5° - areia e brita comerciais - alas retas</v>
          </cell>
          <cell r="C793" t="str">
            <v>un</v>
          </cell>
          <cell r="D793">
            <v>1122.5</v>
          </cell>
        </row>
        <row r="794">
          <cell r="A794">
            <v>804102</v>
          </cell>
          <cell r="B794" t="str">
            <v>Boca de BSTC D = 0,80 m - esconsidade 5° - areia extraída e brita produzida - alas retas</v>
          </cell>
          <cell r="C794" t="str">
            <v>un</v>
          </cell>
          <cell r="D794">
            <v>961.44</v>
          </cell>
        </row>
        <row r="795">
          <cell r="A795">
            <v>804393</v>
          </cell>
          <cell r="B795" t="str">
            <v>Boca de BSTC D = 1,00 m - esconsidade 0° - areia e brita comerciais - alas esconsas</v>
          </cell>
          <cell r="C795" t="str">
            <v>un</v>
          </cell>
          <cell r="D795">
            <v>2516.09</v>
          </cell>
        </row>
        <row r="796">
          <cell r="A796">
            <v>804121</v>
          </cell>
          <cell r="B796" t="str">
            <v>Boca de BSTC D = 1,00 m - esconsidade 0° - areia e brita comerciais - alas retas</v>
          </cell>
          <cell r="C796" t="str">
            <v>un</v>
          </cell>
          <cell r="D796">
            <v>1673.08</v>
          </cell>
        </row>
        <row r="797">
          <cell r="A797">
            <v>804392</v>
          </cell>
          <cell r="B797" t="str">
            <v>Boca de BSTC D = 1,00 m - esconsidade 0° - areia extraída e brita produzida - alas esconsas</v>
          </cell>
          <cell r="C797" t="str">
            <v>un</v>
          </cell>
          <cell r="D797">
            <v>2161.25</v>
          </cell>
        </row>
        <row r="798">
          <cell r="A798">
            <v>804120</v>
          </cell>
          <cell r="B798" t="str">
            <v>Boca de BSTC D = 1,00 m - esconsidade 0° - areia extraída e brita produzida - alas retas</v>
          </cell>
          <cell r="C798" t="str">
            <v>un</v>
          </cell>
          <cell r="D798">
            <v>1422.99</v>
          </cell>
        </row>
        <row r="799">
          <cell r="A799">
            <v>804125</v>
          </cell>
          <cell r="B799" t="str">
            <v>Boca de BSTC D = 1,00 m - esconsidade 10° - areia e brita comerciais - alas retas</v>
          </cell>
          <cell r="C799" t="str">
            <v>un</v>
          </cell>
          <cell r="D799">
            <v>1678.58</v>
          </cell>
        </row>
        <row r="800">
          <cell r="A800">
            <v>804124</v>
          </cell>
          <cell r="B800" t="str">
            <v>Boca de BSTC D = 1,00 m - esconsidade 10° - areia extraída e brita produzida - alas retas</v>
          </cell>
          <cell r="C800" t="str">
            <v>un</v>
          </cell>
          <cell r="D800">
            <v>1428.39</v>
          </cell>
        </row>
        <row r="801">
          <cell r="A801">
            <v>804395</v>
          </cell>
          <cell r="B801" t="str">
            <v>Boca de BSTC D = 1,00 m - esconsidade 15° - areia e brita comerciais - alas esconsas</v>
          </cell>
          <cell r="C801" t="str">
            <v>un</v>
          </cell>
          <cell r="D801">
            <v>2642.42</v>
          </cell>
        </row>
        <row r="802">
          <cell r="A802">
            <v>804127</v>
          </cell>
          <cell r="B802" t="str">
            <v>Boca de BSTC D = 1,00 m - esconsidade 15° - areia e brita comerciais - alas retas</v>
          </cell>
          <cell r="C802" t="str">
            <v>un</v>
          </cell>
          <cell r="D802">
            <v>1686.66</v>
          </cell>
        </row>
        <row r="803">
          <cell r="A803">
            <v>804394</v>
          </cell>
          <cell r="B803" t="str">
            <v>Boca de BSTC D = 1,00 m - esconsidade 15° - areia extraída e brita produzida - alas esconsas</v>
          </cell>
          <cell r="C803" t="str">
            <v>un</v>
          </cell>
          <cell r="D803">
            <v>2268.6799999999998</v>
          </cell>
        </row>
        <row r="804">
          <cell r="A804">
            <v>804126</v>
          </cell>
          <cell r="B804" t="str">
            <v>Boca de BSTC D = 1,00 m - esconsidade 15° - areia extraída e brita produzida - alas retas</v>
          </cell>
          <cell r="C804" t="str">
            <v>un</v>
          </cell>
          <cell r="D804">
            <v>1436.27</v>
          </cell>
        </row>
        <row r="805">
          <cell r="A805">
            <v>804129</v>
          </cell>
          <cell r="B805" t="str">
            <v>Boca de BSTC D = 1,00 m - esconsidade 20° - areia e brita comerciais - alas retas</v>
          </cell>
          <cell r="C805" t="str">
            <v>un</v>
          </cell>
          <cell r="D805">
            <v>1698.05</v>
          </cell>
        </row>
        <row r="806">
          <cell r="A806">
            <v>804128</v>
          </cell>
          <cell r="B806" t="str">
            <v>Boca de BSTC D = 1,00 m - esconsidade 20° - areia extraída e brita produzida - alas retas</v>
          </cell>
          <cell r="C806" t="str">
            <v>un</v>
          </cell>
          <cell r="D806">
            <v>1447.36</v>
          </cell>
        </row>
        <row r="807">
          <cell r="A807">
            <v>804131</v>
          </cell>
          <cell r="B807" t="str">
            <v>Boca de BSTC D = 1,00 m - esconsidade 25° - areia e brita comerciais - alas retas</v>
          </cell>
          <cell r="C807" t="str">
            <v>un</v>
          </cell>
          <cell r="D807">
            <v>1713.82</v>
          </cell>
        </row>
        <row r="808">
          <cell r="A808">
            <v>804130</v>
          </cell>
          <cell r="B808" t="str">
            <v>Boca de BSTC D = 1,00 m - esconsidade 25° - areia extraída e brita produzida - alas retas</v>
          </cell>
          <cell r="C808" t="str">
            <v>un</v>
          </cell>
          <cell r="D808">
            <v>1462.83</v>
          </cell>
        </row>
        <row r="809">
          <cell r="A809">
            <v>804397</v>
          </cell>
          <cell r="B809" t="str">
            <v>Boca de BSTC D = 1,00 m - esconsidade 30° - areia e brita comerciais - alas esconsas</v>
          </cell>
          <cell r="C809" t="str">
            <v>un</v>
          </cell>
          <cell r="D809">
            <v>2944.59</v>
          </cell>
        </row>
        <row r="810">
          <cell r="A810">
            <v>804133</v>
          </cell>
          <cell r="B810" t="str">
            <v>Boca de BSTC D = 1,00 m - esconsidade 30° - areia e brita comerciais - alas retas</v>
          </cell>
          <cell r="C810" t="str">
            <v>un</v>
          </cell>
          <cell r="D810">
            <v>1735.83</v>
          </cell>
        </row>
        <row r="811">
          <cell r="A811">
            <v>804396</v>
          </cell>
          <cell r="B811" t="str">
            <v>Boca de BSTC D = 1,00 m - esconsidade 30° - areia extraída e brita produzida - alas esconsas</v>
          </cell>
          <cell r="C811" t="str">
            <v>un</v>
          </cell>
          <cell r="D811">
            <v>2526.2800000000002</v>
          </cell>
        </row>
        <row r="812">
          <cell r="A812">
            <v>804132</v>
          </cell>
          <cell r="B812" t="str">
            <v>Boca de BSTC D = 1,00 m - esconsidade 30° - areia extraída e brita produzida - alas retas</v>
          </cell>
          <cell r="C812" t="str">
            <v>un</v>
          </cell>
          <cell r="D812">
            <v>1484.44</v>
          </cell>
        </row>
        <row r="813">
          <cell r="A813">
            <v>804135</v>
          </cell>
          <cell r="B813" t="str">
            <v>Boca de BSTC D = 1,00 m - esconsidade 35° - areia e brita comerciais - alas retas</v>
          </cell>
          <cell r="C813" t="str">
            <v>un</v>
          </cell>
          <cell r="D813">
            <v>1764.42</v>
          </cell>
        </row>
        <row r="814">
          <cell r="A814">
            <v>804134</v>
          </cell>
          <cell r="B814" t="str">
            <v>Boca de BSTC D = 1,00 m - esconsidade 35° - areia extraída e brita produzida - alas retas</v>
          </cell>
          <cell r="C814" t="str">
            <v>un</v>
          </cell>
          <cell r="D814">
            <v>1512.63</v>
          </cell>
        </row>
        <row r="815">
          <cell r="A815">
            <v>804137</v>
          </cell>
          <cell r="B815" t="str">
            <v>Boca de BSTC D = 1,00 m - esconsidade 40° - areia e brita comerciais - alas retas</v>
          </cell>
          <cell r="C815" t="str">
            <v>un</v>
          </cell>
          <cell r="D815">
            <v>1731.24</v>
          </cell>
        </row>
        <row r="816">
          <cell r="A816">
            <v>804136</v>
          </cell>
          <cell r="B816" t="str">
            <v>Boca de BSTC D = 1,00 m - esconsidade 40° - areia extraída e brita produzida - alas retas</v>
          </cell>
          <cell r="C816" t="str">
            <v>un</v>
          </cell>
          <cell r="D816">
            <v>1478.96</v>
          </cell>
        </row>
        <row r="817">
          <cell r="A817">
            <v>804399</v>
          </cell>
          <cell r="B817" t="str">
            <v>Boca de BSTC D = 1,00 m - esconsidade 45° - areia e brita comerciais - alas esconsas</v>
          </cell>
          <cell r="C817" t="str">
            <v>un</v>
          </cell>
          <cell r="D817">
            <v>3662.87</v>
          </cell>
        </row>
        <row r="818">
          <cell r="A818">
            <v>804139</v>
          </cell>
          <cell r="B818" t="str">
            <v>Boca de BSTC D = 1,00 m - esconsidade 45° - areia e brita comerciais - alas retas</v>
          </cell>
          <cell r="C818" t="str">
            <v>un</v>
          </cell>
          <cell r="D818">
            <v>1858.57</v>
          </cell>
        </row>
        <row r="819">
          <cell r="A819">
            <v>804398</v>
          </cell>
          <cell r="B819" t="str">
            <v>Boca de BSTC D = 1,00 m - esconsidade 45° - areia extraída e brita produzida - alas esconsas</v>
          </cell>
          <cell r="C819" t="str">
            <v>un</v>
          </cell>
          <cell r="D819">
            <v>3136.32</v>
          </cell>
        </row>
        <row r="820">
          <cell r="A820">
            <v>804138</v>
          </cell>
          <cell r="B820" t="str">
            <v>Boca de BSTC D = 1,00 m - esconsidade 45° - areia extraída e brita produzida - alas retas</v>
          </cell>
          <cell r="C820" t="str">
            <v>un</v>
          </cell>
          <cell r="D820">
            <v>1605.69</v>
          </cell>
        </row>
        <row r="821">
          <cell r="A821">
            <v>804123</v>
          </cell>
          <cell r="B821" t="str">
            <v>Boca de BSTC D = 1,00 m - esconsidade 5° - areia e brita comerciais - alas retas</v>
          </cell>
          <cell r="C821" t="str">
            <v>un</v>
          </cell>
          <cell r="D821">
            <v>1673.81</v>
          </cell>
        </row>
        <row r="822">
          <cell r="A822">
            <v>804122</v>
          </cell>
          <cell r="B822" t="str">
            <v>Boca de BSTC D = 1,00 m - esconsidade 5° - areia extraída e brita produzida - alas retas</v>
          </cell>
          <cell r="C822" t="str">
            <v>un</v>
          </cell>
          <cell r="D822">
            <v>1423.72</v>
          </cell>
        </row>
        <row r="823">
          <cell r="A823">
            <v>804401</v>
          </cell>
          <cell r="B823" t="str">
            <v>Boca de BSTC D = 1,20 m - esconsidade 0° - areia e brita comerciais - alas esconsas</v>
          </cell>
          <cell r="C823" t="str">
            <v>un</v>
          </cell>
          <cell r="D823">
            <v>3624.03</v>
          </cell>
        </row>
        <row r="824">
          <cell r="A824">
            <v>804141</v>
          </cell>
          <cell r="B824" t="str">
            <v>Boca de BSTC D = 1,20 m - esconsidade 0° - areia e brita comerciais - alas retas</v>
          </cell>
          <cell r="C824" t="str">
            <v>un</v>
          </cell>
          <cell r="D824">
            <v>2318.91</v>
          </cell>
        </row>
        <row r="825">
          <cell r="A825">
            <v>804400</v>
          </cell>
          <cell r="B825" t="str">
            <v>Boca de BSTC D = 1,20 m - esconsidade 0° - areia extraída e brita produzida - alas esconsas</v>
          </cell>
          <cell r="C825" t="str">
            <v>un</v>
          </cell>
          <cell r="D825">
            <v>3076.29</v>
          </cell>
        </row>
        <row r="826">
          <cell r="A826">
            <v>804140</v>
          </cell>
          <cell r="B826" t="str">
            <v>Boca de BSTC D = 1,20 m - esconsidade 0° - areia extraída e brita produzida - alas retas</v>
          </cell>
          <cell r="C826" t="str">
            <v>un</v>
          </cell>
          <cell r="D826">
            <v>1957</v>
          </cell>
        </row>
        <row r="827">
          <cell r="A827">
            <v>804145</v>
          </cell>
          <cell r="B827" t="str">
            <v>Boca de BSTC D = 1,20 m - esconsidade 10° - areia e brita comerciais - alas retas</v>
          </cell>
          <cell r="C827" t="str">
            <v>un</v>
          </cell>
          <cell r="D827">
            <v>2327.7600000000002</v>
          </cell>
        </row>
        <row r="828">
          <cell r="A828">
            <v>804144</v>
          </cell>
          <cell r="B828" t="str">
            <v>Boca de BSTC D = 1,20 m - esconsidade 10° - areia extraída e brita produzida - alas retas</v>
          </cell>
          <cell r="C828" t="str">
            <v>un</v>
          </cell>
          <cell r="D828">
            <v>1965.45</v>
          </cell>
        </row>
        <row r="829">
          <cell r="A829">
            <v>804403</v>
          </cell>
          <cell r="B829" t="str">
            <v>Boca de BSTC D = 1,20 m - esconsidade 15° - areia e brita comerciais - alas esconsas</v>
          </cell>
          <cell r="C829" t="str">
            <v>un</v>
          </cell>
          <cell r="D829">
            <v>3815.87</v>
          </cell>
        </row>
        <row r="830">
          <cell r="A830">
            <v>804147</v>
          </cell>
          <cell r="B830" t="str">
            <v>Boca de BSTC D = 1,20 m - esconsidade 15° - areia e brita comerciais - alas retas</v>
          </cell>
          <cell r="C830" t="str">
            <v>un</v>
          </cell>
          <cell r="D830">
            <v>2338.8000000000002</v>
          </cell>
        </row>
        <row r="831">
          <cell r="A831">
            <v>804402</v>
          </cell>
          <cell r="B831" t="str">
            <v>Boca de BSTC D = 1,20 m - esconsidade 15° - areia extraída e brita produzida - alas esconsas</v>
          </cell>
          <cell r="C831" t="str">
            <v>un</v>
          </cell>
          <cell r="D831">
            <v>3236.99</v>
          </cell>
        </row>
        <row r="832">
          <cell r="A832">
            <v>804146</v>
          </cell>
          <cell r="B832" t="str">
            <v>Boca de BSTC D = 1,20 m - esconsidade 15° - areia extraída e brita produzida - alas retas</v>
          </cell>
          <cell r="C832" t="str">
            <v>un</v>
          </cell>
          <cell r="D832">
            <v>1976.09</v>
          </cell>
        </row>
        <row r="833">
          <cell r="A833">
            <v>804149</v>
          </cell>
          <cell r="B833" t="str">
            <v>Boca de BSTC D = 1,20 m - esconsidade 20° - areia e brita comerciais - alas retas</v>
          </cell>
          <cell r="C833" t="str">
            <v>un</v>
          </cell>
          <cell r="D833">
            <v>2355.38</v>
          </cell>
        </row>
        <row r="834">
          <cell r="A834">
            <v>804148</v>
          </cell>
          <cell r="B834" t="str">
            <v>Boca de BSTC D = 1,20 m - esconsidade 20° - areia extraída e brita produzida - alas retas</v>
          </cell>
          <cell r="C834" t="str">
            <v>un</v>
          </cell>
          <cell r="D834">
            <v>1991.97</v>
          </cell>
        </row>
        <row r="835">
          <cell r="A835">
            <v>804151</v>
          </cell>
          <cell r="B835" t="str">
            <v>Boca de BSTC D = 1,20 m - esconsidade 25° - areia e brita comerciais - alas retas</v>
          </cell>
          <cell r="C835" t="str">
            <v>un</v>
          </cell>
          <cell r="D835">
            <v>2378.19</v>
          </cell>
        </row>
        <row r="836">
          <cell r="A836">
            <v>804150</v>
          </cell>
          <cell r="B836" t="str">
            <v>Boca de BSTC D = 1,20 m - esconsidade 25° - areia extraída e brita produzida - alas retas</v>
          </cell>
          <cell r="C836" t="str">
            <v>un</v>
          </cell>
          <cell r="D836">
            <v>2013.99</v>
          </cell>
        </row>
        <row r="837">
          <cell r="A837">
            <v>804405</v>
          </cell>
          <cell r="B837" t="str">
            <v>Boca de BSTC D = 1,20 m - esconsidade 30° - areia e brita comerciais - alas esconsas</v>
          </cell>
          <cell r="C837" t="str">
            <v>un</v>
          </cell>
          <cell r="D837">
            <v>4264.46</v>
          </cell>
        </row>
        <row r="838">
          <cell r="A838">
            <v>804153</v>
          </cell>
          <cell r="B838" t="str">
            <v>Boca de BSTC D = 1,20 m - esconsidade 30° - areia e brita comerciais - alas retas</v>
          </cell>
          <cell r="C838" t="str">
            <v>un</v>
          </cell>
          <cell r="D838">
            <v>2409.08</v>
          </cell>
        </row>
        <row r="839">
          <cell r="A839">
            <v>804404</v>
          </cell>
          <cell r="B839" t="str">
            <v>Boca de BSTC D = 1,20 m - esconsidade 30° - areia extraída e brita produzida - alas esconsas</v>
          </cell>
          <cell r="C839" t="str">
            <v>un</v>
          </cell>
          <cell r="D839">
            <v>3614.26</v>
          </cell>
        </row>
        <row r="840">
          <cell r="A840">
            <v>804152</v>
          </cell>
          <cell r="B840" t="str">
            <v>Boca de BSTC D = 1,20 m - esconsidade 30° - areia extraída e brita produzida - alas retas</v>
          </cell>
          <cell r="C840" t="str">
            <v>un</v>
          </cell>
          <cell r="D840">
            <v>2043.89</v>
          </cell>
        </row>
        <row r="841">
          <cell r="A841">
            <v>804155</v>
          </cell>
          <cell r="B841" t="str">
            <v>Boca de BSTC D = 1,20 m - esconsidade 35° - areia e brita comerciais - alas retas</v>
          </cell>
          <cell r="C841" t="str">
            <v>un</v>
          </cell>
          <cell r="D841">
            <v>2449.13</v>
          </cell>
        </row>
        <row r="842">
          <cell r="A842">
            <v>804154</v>
          </cell>
          <cell r="B842" t="str">
            <v>Boca de BSTC D = 1,20 m - esconsidade 35° - areia extraída e brita produzida - alas retas</v>
          </cell>
          <cell r="C842" t="str">
            <v>un</v>
          </cell>
          <cell r="D842">
            <v>2082.84</v>
          </cell>
        </row>
        <row r="843">
          <cell r="A843">
            <v>804157</v>
          </cell>
          <cell r="B843" t="str">
            <v>Boca de BSTC D = 1,20 m - esconsidade 40° - areia e brita comerciais - alas retas</v>
          </cell>
          <cell r="C843" t="str">
            <v>un</v>
          </cell>
          <cell r="D843">
            <v>2504.56</v>
          </cell>
        </row>
        <row r="844">
          <cell r="A844">
            <v>804156</v>
          </cell>
          <cell r="B844" t="str">
            <v>Boca de BSTC D = 1,20 m - esconsidade 40° - areia extraída e brita produzida - alas retas</v>
          </cell>
          <cell r="C844" t="str">
            <v>un</v>
          </cell>
          <cell r="D844">
            <v>2136.98</v>
          </cell>
        </row>
        <row r="845">
          <cell r="A845">
            <v>804407</v>
          </cell>
          <cell r="B845" t="str">
            <v>Boca de BSTC D = 1,20 m - esconsidade 45° - areia e brita comerciais - alas esconsas</v>
          </cell>
          <cell r="C845" t="str">
            <v>un</v>
          </cell>
          <cell r="D845">
            <v>5310.36</v>
          </cell>
        </row>
        <row r="846">
          <cell r="A846">
            <v>804159</v>
          </cell>
          <cell r="B846" t="str">
            <v>Boca de BSTC D = 1,20 m - esconsidade 45° - areia e brita comerciais - alas retas</v>
          </cell>
          <cell r="C846" t="str">
            <v>un</v>
          </cell>
          <cell r="D846">
            <v>2578.66</v>
          </cell>
        </row>
        <row r="847">
          <cell r="A847">
            <v>804406</v>
          </cell>
          <cell r="B847" t="str">
            <v>Boca de BSTC D = 1,20 m - esconsidade 45° - areia extraída e brita produzida - alas esconsas</v>
          </cell>
          <cell r="C847" t="str">
            <v>un</v>
          </cell>
          <cell r="D847">
            <v>4490.3500000000004</v>
          </cell>
        </row>
        <row r="848">
          <cell r="A848">
            <v>804158</v>
          </cell>
          <cell r="B848" t="str">
            <v>Boca de BSTC D = 1,20 m - esconsidade 45° - areia extraída e brita produzida - alas retas</v>
          </cell>
          <cell r="C848" t="str">
            <v>un</v>
          </cell>
          <cell r="D848">
            <v>2209.69</v>
          </cell>
        </row>
        <row r="849">
          <cell r="A849">
            <v>804143</v>
          </cell>
          <cell r="B849" t="str">
            <v>Boca de BSTC D = 1,20 m - esconsidade 5° - areia e brita comerciais - alas retas</v>
          </cell>
          <cell r="C849" t="str">
            <v>un</v>
          </cell>
          <cell r="D849">
            <v>2321.4899999999998</v>
          </cell>
        </row>
        <row r="850">
          <cell r="A850">
            <v>804142</v>
          </cell>
          <cell r="B850" t="str">
            <v>Boca de BSTC D = 1,20 m - esconsidade 5° - areia extraída e brita produzida - alas retas</v>
          </cell>
          <cell r="C850" t="str">
            <v>un</v>
          </cell>
          <cell r="D850">
            <v>1959.48</v>
          </cell>
        </row>
        <row r="851">
          <cell r="A851">
            <v>804409</v>
          </cell>
          <cell r="B851" t="str">
            <v>Boca de BSTC D = 1,50 m - esconsidade 0° - areia e brita comerciais - alas esconsas</v>
          </cell>
          <cell r="C851" t="str">
            <v>un</v>
          </cell>
          <cell r="D851">
            <v>6530.04</v>
          </cell>
        </row>
        <row r="852">
          <cell r="A852">
            <v>804161</v>
          </cell>
          <cell r="B852" t="str">
            <v>Boca de BSTC D = 1,50 m - esconsidade 0° - areia e brita comerciais - alas retas</v>
          </cell>
          <cell r="C852" t="str">
            <v>un</v>
          </cell>
          <cell r="D852">
            <v>3981.72</v>
          </cell>
        </row>
        <row r="853">
          <cell r="A853">
            <v>804408</v>
          </cell>
          <cell r="B853" t="str">
            <v>Boca de BSTC D = 1,50 m - esconsidade 0° - areia extraída e brita produzida - alas esconsas</v>
          </cell>
          <cell r="C853" t="str">
            <v>un</v>
          </cell>
          <cell r="D853">
            <v>5454.66</v>
          </cell>
        </row>
        <row r="854">
          <cell r="A854">
            <v>804160</v>
          </cell>
          <cell r="B854" t="str">
            <v>Boca de BSTC D = 1,50 m - esconsidade 0° - areia extraída e brita produzida - alas retas</v>
          </cell>
          <cell r="C854" t="str">
            <v>un</v>
          </cell>
          <cell r="D854">
            <v>3336.39</v>
          </cell>
        </row>
        <row r="855">
          <cell r="A855">
            <v>804165</v>
          </cell>
          <cell r="B855" t="str">
            <v>Boca de BSTC D = 1,50 m - esconsidade 10° - areia e brita comerciais - alas retas</v>
          </cell>
          <cell r="C855" t="str">
            <v>un</v>
          </cell>
          <cell r="D855">
            <v>3993.88</v>
          </cell>
        </row>
        <row r="856">
          <cell r="A856">
            <v>804164</v>
          </cell>
          <cell r="B856" t="str">
            <v>Boca de BSTC D = 1,50 m - esconsidade 10° - areia extraída e brita produzida - alas retas</v>
          </cell>
          <cell r="C856" t="str">
            <v>un</v>
          </cell>
          <cell r="D856">
            <v>3348.05</v>
          </cell>
        </row>
        <row r="857">
          <cell r="A857">
            <v>804411</v>
          </cell>
          <cell r="B857" t="str">
            <v>Boca de BSTC D = 1,50 m - esconsidade 15° - areia e brita comerciais - alas esconsas</v>
          </cell>
          <cell r="C857" t="str">
            <v>un</v>
          </cell>
          <cell r="D857">
            <v>6886.21</v>
          </cell>
        </row>
        <row r="858">
          <cell r="A858">
            <v>804167</v>
          </cell>
          <cell r="B858" t="str">
            <v>Boca de BSTC D = 1,50 m - esconsidade 15° - areia e brita comerciais - alas retas</v>
          </cell>
          <cell r="C858" t="str">
            <v>un</v>
          </cell>
          <cell r="D858">
            <v>4009.72</v>
          </cell>
        </row>
        <row r="859">
          <cell r="A859">
            <v>804410</v>
          </cell>
          <cell r="B859" t="str">
            <v>Boca de BSTC D = 1,50 m - esconsidade 15° - areia extraída e brita produzida - alas esconsas</v>
          </cell>
          <cell r="C859" t="str">
            <v>un</v>
          </cell>
          <cell r="D859">
            <v>5749.05</v>
          </cell>
        </row>
        <row r="860">
          <cell r="A860">
            <v>804166</v>
          </cell>
          <cell r="B860" t="str">
            <v>Boca de BSTC D = 1,50 m - esconsidade 15° - areia extraída e brita produzida - alas retas</v>
          </cell>
          <cell r="C860" t="str">
            <v>un</v>
          </cell>
          <cell r="D860">
            <v>3363.2</v>
          </cell>
        </row>
        <row r="861">
          <cell r="A861">
            <v>804169</v>
          </cell>
          <cell r="B861" t="str">
            <v>Boca de BSTC D = 1,50 m - esconsidade 20° - areia e brita comerciais - alas retas</v>
          </cell>
          <cell r="C861" t="str">
            <v>un</v>
          </cell>
          <cell r="D861">
            <v>4032.92</v>
          </cell>
        </row>
        <row r="862">
          <cell r="A862">
            <v>804168</v>
          </cell>
          <cell r="B862" t="str">
            <v>Boca de BSTC D = 1,50 m - esconsidade 20° - areia extraída e brita produzida - alas retas</v>
          </cell>
          <cell r="C862" t="str">
            <v>un</v>
          </cell>
          <cell r="D862">
            <v>3385.5</v>
          </cell>
        </row>
        <row r="863">
          <cell r="A863">
            <v>804171</v>
          </cell>
          <cell r="B863" t="str">
            <v>Boca de BSTC D = 1,50 m - esconsidade 25° - areia e brita comerciais - alas retas</v>
          </cell>
          <cell r="C863" t="str">
            <v>un</v>
          </cell>
          <cell r="D863">
            <v>4064.58</v>
          </cell>
        </row>
        <row r="864">
          <cell r="A864">
            <v>804170</v>
          </cell>
          <cell r="B864" t="str">
            <v>Boca de BSTC D = 1,50 m - esconsidade 25° - areia extraída e brita produzida - alas retas</v>
          </cell>
          <cell r="C864" t="str">
            <v>un</v>
          </cell>
          <cell r="D864">
            <v>3415.97</v>
          </cell>
        </row>
        <row r="865">
          <cell r="A865">
            <v>804413</v>
          </cell>
          <cell r="B865" t="str">
            <v>Boca de BSTC D = 1,50 m - esconsidade 30° - areia e brita comerciais - alas esconsas</v>
          </cell>
          <cell r="C865" t="str">
            <v>un</v>
          </cell>
          <cell r="D865">
            <v>7715.84</v>
          </cell>
        </row>
        <row r="866">
          <cell r="A866">
            <v>804173</v>
          </cell>
          <cell r="B866" t="str">
            <v>Boca de BSTC D = 1,50 m - esconsidade 30° - areia e brita comerciais - alas retas</v>
          </cell>
          <cell r="C866" t="str">
            <v>un</v>
          </cell>
          <cell r="D866">
            <v>4107.24</v>
          </cell>
        </row>
        <row r="867">
          <cell r="A867">
            <v>804412</v>
          </cell>
          <cell r="B867" t="str">
            <v>Boca de BSTC D = 1,50 m - esconsidade 30° - areia extraída e brita produzida - alas esconsas</v>
          </cell>
          <cell r="C867" t="str">
            <v>un</v>
          </cell>
          <cell r="D867">
            <v>6435.73</v>
          </cell>
        </row>
        <row r="868">
          <cell r="A868">
            <v>804172</v>
          </cell>
          <cell r="B868" t="str">
            <v>Boca de BSTC D = 1,50 m - esconsidade 30° - areia extraída e brita produzida - alas retas</v>
          </cell>
          <cell r="C868" t="str">
            <v>un</v>
          </cell>
          <cell r="D868">
            <v>3457.24</v>
          </cell>
        </row>
        <row r="869">
          <cell r="A869">
            <v>804175</v>
          </cell>
          <cell r="B869" t="str">
            <v>Boca de BSTC D = 1,50 m - esconsidade 35° - areia e brita comerciais - alas retas</v>
          </cell>
          <cell r="C869" t="str">
            <v>un</v>
          </cell>
          <cell r="D869">
            <v>4164.5600000000004</v>
          </cell>
        </row>
        <row r="870">
          <cell r="A870">
            <v>804174</v>
          </cell>
          <cell r="B870" t="str">
            <v>Boca de BSTC D = 1,50 m - esconsidade 35° - areia extraída e brita produzida - alas retas</v>
          </cell>
          <cell r="C870" t="str">
            <v>un</v>
          </cell>
          <cell r="D870">
            <v>3512.97</v>
          </cell>
        </row>
        <row r="871">
          <cell r="A871">
            <v>804177</v>
          </cell>
          <cell r="B871" t="str">
            <v>Boca de BSTC D = 1,50 m - esconsidade 40° - areia e brita comerciais - alas retas</v>
          </cell>
          <cell r="C871" t="str">
            <v>un</v>
          </cell>
          <cell r="D871">
            <v>4241.3100000000004</v>
          </cell>
        </row>
        <row r="872">
          <cell r="A872">
            <v>804176</v>
          </cell>
          <cell r="B872" t="str">
            <v>Boca de BSTC D = 1,50 m - esconsidade 40° - areia extraída e brita produzida - alas retas</v>
          </cell>
          <cell r="C872" t="str">
            <v>un</v>
          </cell>
          <cell r="D872">
            <v>3587.83</v>
          </cell>
        </row>
        <row r="873">
          <cell r="A873">
            <v>804415</v>
          </cell>
          <cell r="B873" t="str">
            <v>Boca de BSTC D = 1,50 m - esconsidade 45° - areia e brita comerciais - alas esconsas</v>
          </cell>
          <cell r="C873" t="str">
            <v>un</v>
          </cell>
          <cell r="D873">
            <v>9667.2800000000007</v>
          </cell>
        </row>
        <row r="874">
          <cell r="A874">
            <v>804179</v>
          </cell>
          <cell r="B874" t="str">
            <v>Boca de BSTC D = 1,50 m - esconsidade 45° - areia e brita comerciais - alas retas</v>
          </cell>
          <cell r="C874" t="str">
            <v>un</v>
          </cell>
          <cell r="D874">
            <v>4346.6099999999997</v>
          </cell>
        </row>
        <row r="875">
          <cell r="A875">
            <v>804414</v>
          </cell>
          <cell r="B875" t="str">
            <v>Boca de BSTC D = 1,50 m - esconsidade 45° - areia extraída e brita produzida - alas esconsas</v>
          </cell>
          <cell r="C875" t="str">
            <v>un</v>
          </cell>
          <cell r="D875">
            <v>8045.46</v>
          </cell>
        </row>
        <row r="876">
          <cell r="A876">
            <v>804178</v>
          </cell>
          <cell r="B876" t="str">
            <v>Boca de BSTC D = 1,50 m - esconsidade 45° - areia extraída e brita produzida - alas retas</v>
          </cell>
          <cell r="C876" t="str">
            <v>un</v>
          </cell>
          <cell r="D876">
            <v>3691.04</v>
          </cell>
        </row>
        <row r="877">
          <cell r="A877">
            <v>804163</v>
          </cell>
          <cell r="B877" t="str">
            <v>Boca de BSTC D = 1,50 m - esconsidade 5° - areia e brita comerciais - alas retas</v>
          </cell>
          <cell r="C877" t="str">
            <v>un</v>
          </cell>
          <cell r="D877">
            <v>3985.03</v>
          </cell>
        </row>
        <row r="878">
          <cell r="A878">
            <v>804162</v>
          </cell>
          <cell r="B878" t="str">
            <v>Boca de BSTC D = 1,50 m - esconsidade 5° - areia extraída e brita produzida - alas retas</v>
          </cell>
          <cell r="C878" t="str">
            <v>un</v>
          </cell>
          <cell r="D878">
            <v>3339.6</v>
          </cell>
        </row>
        <row r="879">
          <cell r="A879">
            <v>705403</v>
          </cell>
          <cell r="B879" t="str">
            <v>Boca de BTCC 1,50 x 1,50 m - esconsidade 0° - areia e brita comerciais</v>
          </cell>
          <cell r="C879" t="str">
            <v>un</v>
          </cell>
          <cell r="D879">
            <v>16581.05</v>
          </cell>
        </row>
        <row r="880">
          <cell r="A880">
            <v>705402</v>
          </cell>
          <cell r="B880" t="str">
            <v>Boca de BTCC 1,50 x 1,50 m - esconsidade 0° - areia extraída e brita produzida</v>
          </cell>
          <cell r="C880" t="str">
            <v>un</v>
          </cell>
          <cell r="D880">
            <v>15449.31</v>
          </cell>
        </row>
        <row r="881">
          <cell r="A881">
            <v>705405</v>
          </cell>
          <cell r="B881" t="str">
            <v>Boca de BTCC 1,50 x 1,50 m - esconsidade 15° - areia e brita comerciais</v>
          </cell>
          <cell r="C881" t="str">
            <v>un</v>
          </cell>
          <cell r="D881">
            <v>18014.509999999998</v>
          </cell>
        </row>
        <row r="882">
          <cell r="A882">
            <v>705404</v>
          </cell>
          <cell r="B882" t="str">
            <v>Boca de BTCC 1,50 x 1,50 m - esconsidade 15° - areia extraída e brita produzida</v>
          </cell>
          <cell r="C882" t="str">
            <v>un</v>
          </cell>
          <cell r="D882">
            <v>16867.759999999998</v>
          </cell>
        </row>
        <row r="883">
          <cell r="A883">
            <v>705407</v>
          </cell>
          <cell r="B883" t="str">
            <v>Boca de BTCC 1,50 x 1,50 m - esconsidade 30° - areia e brita comerciais</v>
          </cell>
          <cell r="C883" t="str">
            <v>un</v>
          </cell>
          <cell r="D883">
            <v>18744.7</v>
          </cell>
        </row>
        <row r="884">
          <cell r="A884">
            <v>705406</v>
          </cell>
          <cell r="B884" t="str">
            <v>Boca de BTCC 1,50 x 1,50 m - esconsidade 30° - areia extraída e brita produzida</v>
          </cell>
          <cell r="C884" t="str">
            <v>un</v>
          </cell>
          <cell r="D884">
            <v>17467.48</v>
          </cell>
        </row>
        <row r="885">
          <cell r="A885">
            <v>705409</v>
          </cell>
          <cell r="B885" t="str">
            <v>Boca de BTCC 1,50 x 1,50 m - esconsidade 45° - areia e brita comerciais</v>
          </cell>
          <cell r="C885" t="str">
            <v>un</v>
          </cell>
          <cell r="D885">
            <v>23680.71</v>
          </cell>
        </row>
        <row r="886">
          <cell r="A886">
            <v>705408</v>
          </cell>
          <cell r="B886" t="str">
            <v>Boca de BTCC 1,50 x 1,50 m - esconsidade 45° - areia extraída e brita produzida</v>
          </cell>
          <cell r="C886" t="str">
            <v>un</v>
          </cell>
          <cell r="D886">
            <v>22107.26</v>
          </cell>
        </row>
        <row r="887">
          <cell r="A887">
            <v>705411</v>
          </cell>
          <cell r="B887" t="str">
            <v>Boca de BTCC 2,00 x 2,00 m - esconsidade 0° - areia e brita comerciais</v>
          </cell>
          <cell r="C887" t="str">
            <v>un</v>
          </cell>
          <cell r="D887">
            <v>25151.39</v>
          </cell>
        </row>
        <row r="888">
          <cell r="A888">
            <v>705410</v>
          </cell>
          <cell r="B888" t="str">
            <v>Boca de BTCC 2,00 x 2,00 m - esconsidade 0° - areia extraída e brita produzida</v>
          </cell>
          <cell r="C888" t="str">
            <v>un</v>
          </cell>
          <cell r="D888">
            <v>23326.44</v>
          </cell>
        </row>
        <row r="889">
          <cell r="A889">
            <v>705413</v>
          </cell>
          <cell r="B889" t="str">
            <v>Boca de BTCC 2,00 x 2,00 m - esconsidade 15° - areia e brita comerciais</v>
          </cell>
          <cell r="C889" t="str">
            <v>un</v>
          </cell>
          <cell r="D889">
            <v>27195.87</v>
          </cell>
        </row>
        <row r="890">
          <cell r="A890">
            <v>705412</v>
          </cell>
          <cell r="B890" t="str">
            <v>Boca de BTCC 2,00 x 2,00 m - esconsidade 15° - areia extraída e brita produzida</v>
          </cell>
          <cell r="C890" t="str">
            <v>un</v>
          </cell>
          <cell r="D890">
            <v>25365.93</v>
          </cell>
        </row>
        <row r="891">
          <cell r="A891">
            <v>705415</v>
          </cell>
          <cell r="B891" t="str">
            <v>Boca de BTCC 2,00 x 2,00 m - esconsidade 30° - areia e brita comerciais</v>
          </cell>
          <cell r="C891" t="str">
            <v>un</v>
          </cell>
          <cell r="D891">
            <v>29891.51</v>
          </cell>
        </row>
        <row r="892">
          <cell r="A892">
            <v>705414</v>
          </cell>
          <cell r="B892" t="str">
            <v>Boca de BTCC 2,00 x 2,00 m - esconsidade 30° - areia extraída e brita produzida</v>
          </cell>
          <cell r="C892" t="str">
            <v>un</v>
          </cell>
          <cell r="D892">
            <v>27829.78</v>
          </cell>
        </row>
        <row r="893">
          <cell r="A893">
            <v>705417</v>
          </cell>
          <cell r="B893" t="str">
            <v>Boca de BTCC 2,00 x 2,00 m - esconsidade 45° - areia e brita comerciais</v>
          </cell>
          <cell r="C893" t="str">
            <v>un</v>
          </cell>
          <cell r="D893">
            <v>37998.339999999997</v>
          </cell>
        </row>
        <row r="894">
          <cell r="A894">
            <v>705416</v>
          </cell>
          <cell r="B894" t="str">
            <v>Boca de BTCC 2,00 x 2,00 m - esconsidade 45° - areia extraída e brita produzida</v>
          </cell>
          <cell r="C894" t="str">
            <v>un</v>
          </cell>
          <cell r="D894">
            <v>35460.230000000003</v>
          </cell>
        </row>
        <row r="895">
          <cell r="A895">
            <v>705419</v>
          </cell>
          <cell r="B895" t="str">
            <v>Boca de BTCC 2,50 x 2,50 m - esconsidade 0° - areia e brita comerciais</v>
          </cell>
          <cell r="C895" t="str">
            <v>un</v>
          </cell>
          <cell r="D895">
            <v>35754.44</v>
          </cell>
        </row>
        <row r="896">
          <cell r="A896">
            <v>705418</v>
          </cell>
          <cell r="B896" t="str">
            <v>Boca de BTCC 2,50 x 2,50 m - esconsidade 0° - areia extraída e brita produzida</v>
          </cell>
          <cell r="C896" t="str">
            <v>un</v>
          </cell>
          <cell r="D896">
            <v>33202.47</v>
          </cell>
        </row>
        <row r="897">
          <cell r="A897">
            <v>705421</v>
          </cell>
          <cell r="B897" t="str">
            <v>Boca de BTCC 2,50 x 2,50 m - esconsidade 15° - areia e brita comerciais</v>
          </cell>
          <cell r="C897" t="str">
            <v>un</v>
          </cell>
          <cell r="D897">
            <v>38656.449999999997</v>
          </cell>
        </row>
        <row r="898">
          <cell r="A898">
            <v>705420</v>
          </cell>
          <cell r="B898" t="str">
            <v>Boca de BTCC 2,50 x 2,50 m - esconsidade 15° - areia extraída e brita produzida</v>
          </cell>
          <cell r="C898" t="str">
            <v>un</v>
          </cell>
          <cell r="D898">
            <v>36088.43</v>
          </cell>
        </row>
        <row r="899">
          <cell r="A899">
            <v>705423</v>
          </cell>
          <cell r="B899" t="str">
            <v>Boca de BTCC 2,50 x 2,50 m - esconsidade 30° - areia e brita comerciais</v>
          </cell>
          <cell r="C899" t="str">
            <v>un</v>
          </cell>
          <cell r="D899">
            <v>44087.67</v>
          </cell>
        </row>
        <row r="900">
          <cell r="A900">
            <v>705422</v>
          </cell>
          <cell r="B900" t="str">
            <v>Boca de BTCC 2,50 x 2,50 m - esconsidade 30° - areia extraída e brita produzida</v>
          </cell>
          <cell r="C900" t="str">
            <v>un</v>
          </cell>
          <cell r="D900">
            <v>41214.46</v>
          </cell>
        </row>
        <row r="901">
          <cell r="A901">
            <v>705425</v>
          </cell>
          <cell r="B901" t="str">
            <v>Boca de BTCC 2,50 x 2,50 m - esconsidade 45° - areia e brita comerciais</v>
          </cell>
          <cell r="C901" t="str">
            <v>un</v>
          </cell>
          <cell r="D901">
            <v>56007.88</v>
          </cell>
        </row>
        <row r="902">
          <cell r="A902">
            <v>705424</v>
          </cell>
          <cell r="B902" t="str">
            <v>Boca de BTCC 2,50 x 2,50 m - esconsidade 45° - areia extraída e brita produzida</v>
          </cell>
          <cell r="C902" t="str">
            <v>un</v>
          </cell>
          <cell r="D902">
            <v>52481.88</v>
          </cell>
        </row>
        <row r="903">
          <cell r="A903">
            <v>705427</v>
          </cell>
          <cell r="B903" t="str">
            <v>Boca de BTCC 3,00 x 3,00 m - esconsidade 0° - areia e brita comerciais</v>
          </cell>
          <cell r="C903" t="str">
            <v>un</v>
          </cell>
          <cell r="D903">
            <v>50592.61</v>
          </cell>
        </row>
        <row r="904">
          <cell r="A904">
            <v>705426</v>
          </cell>
          <cell r="B904" t="str">
            <v>Boca de BTCC 3,00 x 3,00 m - esconsidade 0° - areia extraída e brita produzida</v>
          </cell>
          <cell r="C904" t="str">
            <v>un</v>
          </cell>
          <cell r="D904">
            <v>46902.68</v>
          </cell>
        </row>
        <row r="905">
          <cell r="A905">
            <v>705429</v>
          </cell>
          <cell r="B905" t="str">
            <v>Boca de BTCC 3,00 x 3,00 m - esconsidade 15° - areia e brita comerciais</v>
          </cell>
          <cell r="C905" t="str">
            <v>un</v>
          </cell>
          <cell r="D905">
            <v>52501.45</v>
          </cell>
        </row>
        <row r="906">
          <cell r="A906">
            <v>705428</v>
          </cell>
          <cell r="B906" t="str">
            <v>Boca de BTCC 3,00 x 3,00 m - esconsidade 15° - areia extraída e brita produzida</v>
          </cell>
          <cell r="C906" t="str">
            <v>un</v>
          </cell>
          <cell r="D906">
            <v>48865.55</v>
          </cell>
        </row>
        <row r="907">
          <cell r="A907">
            <v>705431</v>
          </cell>
          <cell r="B907" t="str">
            <v>Boca de BTCC 3,00 x 3,00 m - esconsidade 30° - areia e brita comerciais</v>
          </cell>
          <cell r="C907" t="str">
            <v>un</v>
          </cell>
          <cell r="D907">
            <v>63702.19</v>
          </cell>
        </row>
        <row r="908">
          <cell r="A908">
            <v>705430</v>
          </cell>
          <cell r="B908" t="str">
            <v>Boca de BTCC 3,00 x 3,00 m - esconsidade 30° - areia extraída e brita produzida</v>
          </cell>
          <cell r="C908" t="str">
            <v>un</v>
          </cell>
          <cell r="D908">
            <v>59644.6</v>
          </cell>
        </row>
        <row r="909">
          <cell r="A909">
            <v>705433</v>
          </cell>
          <cell r="B909" t="str">
            <v>Boca de BTCC 3,00 x 3,00 m - esconsidade 45° - areia e brita comerciais</v>
          </cell>
          <cell r="C909" t="str">
            <v>un</v>
          </cell>
          <cell r="D909">
            <v>80987.360000000001</v>
          </cell>
        </row>
        <row r="910">
          <cell r="A910">
            <v>705432</v>
          </cell>
          <cell r="B910" t="str">
            <v>Boca de BTCC 3,00 x 3,00 m - esconsidade 45° - areia extraída e brita produzida</v>
          </cell>
          <cell r="C910" t="str">
            <v>un</v>
          </cell>
          <cell r="D910">
            <v>75961.679999999993</v>
          </cell>
        </row>
        <row r="911">
          <cell r="A911">
            <v>804441</v>
          </cell>
          <cell r="B911" t="str">
            <v>Boca de BTTC D = 1,00 m - esconsidade 0° - areia e brita comerciais - alas esconsas</v>
          </cell>
          <cell r="C911" t="str">
            <v>un</v>
          </cell>
          <cell r="D911">
            <v>4487.63</v>
          </cell>
        </row>
        <row r="912">
          <cell r="A912">
            <v>804317</v>
          </cell>
          <cell r="B912" t="str">
            <v>Boca de BTTC D = 1,00 m - esconsidade 0° - areia e brita comerciais - alas retas</v>
          </cell>
          <cell r="C912" t="str">
            <v>un</v>
          </cell>
          <cell r="D912">
            <v>2438.71</v>
          </cell>
        </row>
        <row r="913">
          <cell r="A913">
            <v>804440</v>
          </cell>
          <cell r="B913" t="str">
            <v>Boca de BTTC D = 1,00 m - esconsidade 0° - areia extraída e brita produzida - alas esconsas</v>
          </cell>
          <cell r="C913" t="str">
            <v>un</v>
          </cell>
          <cell r="D913">
            <v>3826.59</v>
          </cell>
        </row>
        <row r="914">
          <cell r="A914">
            <v>804316</v>
          </cell>
          <cell r="B914" t="str">
            <v>Boca de BTTC D = 1,00 m - esconsidade 0° - areia extraída e brita produzida - alas retas</v>
          </cell>
          <cell r="C914" t="str">
            <v>un</v>
          </cell>
          <cell r="D914">
            <v>2059.59</v>
          </cell>
        </row>
        <row r="915">
          <cell r="A915">
            <v>804321</v>
          </cell>
          <cell r="B915" t="str">
            <v>Boca de BTTC D = 1,00 m - esconsidade 10° - areia e brita comerciais - alas retas</v>
          </cell>
          <cell r="C915" t="str">
            <v>un</v>
          </cell>
          <cell r="D915">
            <v>2456.48</v>
          </cell>
        </row>
        <row r="916">
          <cell r="A916">
            <v>804320</v>
          </cell>
          <cell r="B916" t="str">
            <v>Boca de BTTC D = 1,00 m - esconsidade 10° - areia extraída e brita produzida - alas retas</v>
          </cell>
          <cell r="C916" t="str">
            <v>un</v>
          </cell>
          <cell r="D916">
            <v>2076.17</v>
          </cell>
        </row>
        <row r="917">
          <cell r="A917">
            <v>804443</v>
          </cell>
          <cell r="B917" t="str">
            <v>Boca de BTTC D = 1,00 m - esconsidade 15° - areia e brita comerciais - alas esconsas</v>
          </cell>
          <cell r="C917" t="str">
            <v>un</v>
          </cell>
          <cell r="D917">
            <v>4682.83</v>
          </cell>
        </row>
        <row r="918">
          <cell r="A918">
            <v>804323</v>
          </cell>
          <cell r="B918" t="str">
            <v>Boca de BTTC D = 1,00 m - esconsidade 15° - areia e brita comerciais - alas retas</v>
          </cell>
          <cell r="C918" t="str">
            <v>un</v>
          </cell>
          <cell r="D918">
            <v>2480.17</v>
          </cell>
        </row>
        <row r="919">
          <cell r="A919">
            <v>804442</v>
          </cell>
          <cell r="B919" t="str">
            <v>Boca de BTTC D = 1,00 m - esconsidade 15° - areia extraída e brita produzida - alas esconsas</v>
          </cell>
          <cell r="C919" t="str">
            <v>un</v>
          </cell>
          <cell r="D919">
            <v>3992.24</v>
          </cell>
        </row>
        <row r="920">
          <cell r="A920">
            <v>804322</v>
          </cell>
          <cell r="B920" t="str">
            <v>Boca de BTTC D = 1,00 m - esconsidade 15° - areia extraída e brita produzida - alas retas</v>
          </cell>
          <cell r="C920" t="str">
            <v>un</v>
          </cell>
          <cell r="D920">
            <v>2098.27</v>
          </cell>
        </row>
        <row r="921">
          <cell r="A921">
            <v>804325</v>
          </cell>
          <cell r="B921" t="str">
            <v>Boca de BTTC D = 1,00 m - esconsidade 20° - areia e brita comerciais - alas retas</v>
          </cell>
          <cell r="C921" t="str">
            <v>un</v>
          </cell>
          <cell r="D921">
            <v>2514.5500000000002</v>
          </cell>
        </row>
        <row r="922">
          <cell r="A922">
            <v>804324</v>
          </cell>
          <cell r="B922" t="str">
            <v>Boca de BTTC D = 1,00 m - esconsidade 20° - areia extraída e brita produzida - alas retas</v>
          </cell>
          <cell r="C922" t="str">
            <v>un</v>
          </cell>
          <cell r="D922">
            <v>2130.56</v>
          </cell>
        </row>
        <row r="923">
          <cell r="A923">
            <v>804327</v>
          </cell>
          <cell r="B923" t="str">
            <v>Boca de BTTC D = 1,00 m - esconsidade 25° - areia e brita comerciais - alas retas</v>
          </cell>
          <cell r="C923" t="str">
            <v>un</v>
          </cell>
          <cell r="D923">
            <v>2561.86</v>
          </cell>
        </row>
        <row r="924">
          <cell r="A924">
            <v>804326</v>
          </cell>
          <cell r="B924" t="str">
            <v>Boca de BTTC D = 1,00 m - esconsidade 25° - areia extraída e brita produzida - alas retas</v>
          </cell>
          <cell r="C924" t="str">
            <v>un</v>
          </cell>
          <cell r="D924">
            <v>2175.08</v>
          </cell>
        </row>
        <row r="925">
          <cell r="A925">
            <v>804445</v>
          </cell>
          <cell r="B925" t="str">
            <v>Boca de BTTC D = 1,00 m - esconsidade 30° - areia e brita comerciais - alas esconsas</v>
          </cell>
          <cell r="C925" t="str">
            <v>un</v>
          </cell>
          <cell r="D925">
            <v>5225.16</v>
          </cell>
        </row>
        <row r="926">
          <cell r="A926">
            <v>804329</v>
          </cell>
          <cell r="B926" t="str">
            <v>Boca de BTTC D = 1,00 m - esconsidade 30° - areia e brita comerciais - alas retas</v>
          </cell>
          <cell r="C926" t="str">
            <v>un</v>
          </cell>
          <cell r="D926">
            <v>2624.98</v>
          </cell>
        </row>
        <row r="927">
          <cell r="A927">
            <v>804444</v>
          </cell>
          <cell r="B927" t="str">
            <v>Boca de BTTC D = 1,00 m - esconsidade 30° - areia extraída e brita produzida - alas esconsas</v>
          </cell>
          <cell r="C927" t="str">
            <v>un</v>
          </cell>
          <cell r="D927">
            <v>4452.6000000000004</v>
          </cell>
        </row>
        <row r="928">
          <cell r="A928">
            <v>804328</v>
          </cell>
          <cell r="B928" t="str">
            <v>Boca de BTTC D = 1,00 m - esconsidade 30° - areia extraída e brita produzida - alas retas</v>
          </cell>
          <cell r="C928" t="str">
            <v>un</v>
          </cell>
          <cell r="D928">
            <v>2234.92</v>
          </cell>
        </row>
        <row r="929">
          <cell r="A929">
            <v>804331</v>
          </cell>
          <cell r="B929" t="str">
            <v>Boca de BTTC D = 1,00 m - esconsidade 35° - areia e brita comerciais - alas retas</v>
          </cell>
          <cell r="C929" t="str">
            <v>un</v>
          </cell>
          <cell r="D929">
            <v>2706.83</v>
          </cell>
        </row>
        <row r="930">
          <cell r="A930">
            <v>804330</v>
          </cell>
          <cell r="B930" t="str">
            <v>Boca de BTTC D = 1,00 m - esconsidade 35° - areia extraída e brita produzida - alas retas</v>
          </cell>
          <cell r="C930" t="str">
            <v>un</v>
          </cell>
          <cell r="D930">
            <v>2312.9899999999998</v>
          </cell>
        </row>
        <row r="931">
          <cell r="A931">
            <v>804333</v>
          </cell>
          <cell r="B931" t="str">
            <v>Boca de BTTC D = 1,00 m - esconsidade 40° - areia e brita comerciais - alas retas</v>
          </cell>
          <cell r="C931" t="str">
            <v>un</v>
          </cell>
          <cell r="D931">
            <v>2816.58</v>
          </cell>
        </row>
        <row r="932">
          <cell r="A932">
            <v>804332</v>
          </cell>
          <cell r="B932" t="str">
            <v>Boca de BTTC D = 1,00 m - esconsidade 40° - areia extraída e brita produzida - alas retas</v>
          </cell>
          <cell r="C932" t="str">
            <v>un</v>
          </cell>
          <cell r="D932">
            <v>2418.36</v>
          </cell>
        </row>
        <row r="933">
          <cell r="A933">
            <v>804447</v>
          </cell>
          <cell r="B933" t="str">
            <v>Boca de BTTC D = 1,00 m - esconsidade 45° - areia e brita comerciais - alas esconsas</v>
          </cell>
          <cell r="C933" t="str">
            <v>un</v>
          </cell>
          <cell r="D933">
            <v>6462.27</v>
          </cell>
        </row>
        <row r="934">
          <cell r="A934">
            <v>804335</v>
          </cell>
          <cell r="B934" t="str">
            <v>Boca de BTTC D = 1,00 m - esconsidade 45° - areia e brita comerciais - alas retas</v>
          </cell>
          <cell r="C934" t="str">
            <v>un</v>
          </cell>
          <cell r="D934">
            <v>2962.22</v>
          </cell>
        </row>
        <row r="935">
          <cell r="A935">
            <v>804446</v>
          </cell>
          <cell r="B935" t="str">
            <v>Boca de BTTC D = 1,00 m - esconsidade 45° - areia extraída e brita produzida - alas esconsas</v>
          </cell>
          <cell r="C935" t="str">
            <v>un</v>
          </cell>
          <cell r="D935">
            <v>5501.99</v>
          </cell>
        </row>
        <row r="936">
          <cell r="A936">
            <v>804334</v>
          </cell>
          <cell r="B936" t="str">
            <v>Boca de BTTC D = 1,00 m - esconsidade 45° - areia extraída e brita produzida - alas retas</v>
          </cell>
          <cell r="C936" t="str">
            <v>un</v>
          </cell>
          <cell r="D936">
            <v>2559.23</v>
          </cell>
        </row>
        <row r="937">
          <cell r="A937">
            <v>804319</v>
          </cell>
          <cell r="B937" t="str">
            <v>Boca de BTTC D = 1,00 m - esconsidade 5° - areia e brita comerciais - alas retas</v>
          </cell>
          <cell r="C937" t="str">
            <v>un</v>
          </cell>
          <cell r="D937">
            <v>2442.79</v>
          </cell>
        </row>
        <row r="938">
          <cell r="A938">
            <v>804318</v>
          </cell>
          <cell r="B938" t="str">
            <v>Boca de BTTC D = 1,00 m - esconsidade 5° - areia extraída e brita produzida - alas retas</v>
          </cell>
          <cell r="C938" t="str">
            <v>un</v>
          </cell>
          <cell r="D938">
            <v>2063.37</v>
          </cell>
        </row>
        <row r="939">
          <cell r="A939">
            <v>804449</v>
          </cell>
          <cell r="B939" t="str">
            <v>Boca de BTTC D = 1,20 m - esconsidade 0° - areia e brita comerciais - alas esconsas</v>
          </cell>
          <cell r="C939" t="str">
            <v>un</v>
          </cell>
          <cell r="D939">
            <v>6491.6</v>
          </cell>
        </row>
        <row r="940">
          <cell r="A940">
            <v>804337</v>
          </cell>
          <cell r="B940" t="str">
            <v>Boca de BTTC D = 1,20 m - esconsidade 0° - areia e brita comerciais - alas retas</v>
          </cell>
          <cell r="C940" t="str">
            <v>un</v>
          </cell>
          <cell r="D940">
            <v>3328.86</v>
          </cell>
        </row>
        <row r="941">
          <cell r="A941">
            <v>804448</v>
          </cell>
          <cell r="B941" t="str">
            <v>Boca de BTTC D = 1,20 m - esconsidade 0° - areia extraída e brita produzida - alas esconsas</v>
          </cell>
          <cell r="C941" t="str">
            <v>un</v>
          </cell>
          <cell r="D941">
            <v>5469.74</v>
          </cell>
        </row>
        <row r="942">
          <cell r="A942">
            <v>804336</v>
          </cell>
          <cell r="B942" t="str">
            <v>Boca de BTTC D = 1,20 m - esconsidade 0° - areia extraída e brita produzida - alas retas</v>
          </cell>
          <cell r="C942" t="str">
            <v>un</v>
          </cell>
          <cell r="D942">
            <v>2782.02</v>
          </cell>
        </row>
        <row r="943">
          <cell r="A943">
            <v>804341</v>
          </cell>
          <cell r="B943" t="str">
            <v>Boca de BTTC D = 1,20 m - esconsidade 10° - areia e brita comerciais - alas retas</v>
          </cell>
          <cell r="C943" t="str">
            <v>un</v>
          </cell>
          <cell r="D943">
            <v>3355.62</v>
          </cell>
        </row>
        <row r="944">
          <cell r="A944">
            <v>804340</v>
          </cell>
          <cell r="B944" t="str">
            <v>Boca de BTTC D = 1,20 m - esconsidade 10° - areia extraída e brita produzida - alas retas</v>
          </cell>
          <cell r="C944" t="str">
            <v>un</v>
          </cell>
          <cell r="D944">
            <v>2806.39</v>
          </cell>
        </row>
        <row r="945">
          <cell r="A945">
            <v>804451</v>
          </cell>
          <cell r="B945" t="str">
            <v>Boca de BTTC D = 1,20 m - esconsidade 15° - areia e brita comerciais - alas esconsas</v>
          </cell>
          <cell r="C945" t="str">
            <v>un</v>
          </cell>
          <cell r="D945">
            <v>6789</v>
          </cell>
        </row>
        <row r="946">
          <cell r="A946">
            <v>804343</v>
          </cell>
          <cell r="B946" t="str">
            <v>Boca de BTTC D = 1,20 m - esconsidade 15° - areia e brita comerciais - alas retas</v>
          </cell>
          <cell r="C946" t="str">
            <v>un</v>
          </cell>
          <cell r="D946">
            <v>3389.81</v>
          </cell>
        </row>
        <row r="947">
          <cell r="A947">
            <v>804450</v>
          </cell>
          <cell r="B947" t="str">
            <v>Boca de BTTC D = 1,20 m - esconsidade 15° - areia extraída e brita produzida - alas esconsas</v>
          </cell>
          <cell r="C947" t="str">
            <v>un</v>
          </cell>
          <cell r="D947">
            <v>5718.7</v>
          </cell>
        </row>
        <row r="948">
          <cell r="A948">
            <v>804342</v>
          </cell>
          <cell r="B948" t="str">
            <v>Boca de BTTC D = 1,20 m - esconsidade 15° - areia extraída e brita produzida - alas retas</v>
          </cell>
          <cell r="C948" t="str">
            <v>un</v>
          </cell>
          <cell r="D948">
            <v>2837.59</v>
          </cell>
        </row>
        <row r="949">
          <cell r="A949">
            <v>804345</v>
          </cell>
          <cell r="B949" t="str">
            <v>Boca de BTTC D = 1,20 m - esconsidade 20° - areia e brita comerciais - alas retas</v>
          </cell>
          <cell r="C949" t="str">
            <v>un</v>
          </cell>
          <cell r="D949">
            <v>3439.91</v>
          </cell>
        </row>
        <row r="950">
          <cell r="A950">
            <v>804344</v>
          </cell>
          <cell r="B950" t="str">
            <v>Boca de BTTC D = 1,20 m - esconsidade 20° - areia extraída e brita produzida - alas retas</v>
          </cell>
          <cell r="C950" t="str">
            <v>un</v>
          </cell>
          <cell r="D950">
            <v>2883.62</v>
          </cell>
        </row>
        <row r="951">
          <cell r="A951">
            <v>804347</v>
          </cell>
          <cell r="B951" t="str">
            <v>Boca de BTTC D = 1,20 m - esconsidade 25° - areia e brita comerciais - alas retas</v>
          </cell>
          <cell r="C951" t="str">
            <v>un</v>
          </cell>
          <cell r="D951">
            <v>3508.52</v>
          </cell>
        </row>
        <row r="952">
          <cell r="A952">
            <v>804346</v>
          </cell>
          <cell r="B952" t="str">
            <v>Boca de BTTC D = 1,20 m - esconsidade 25° - areia extraída e brita produzida - alas retas</v>
          </cell>
          <cell r="C952" t="str">
            <v>un</v>
          </cell>
          <cell r="D952">
            <v>2946.95</v>
          </cell>
        </row>
        <row r="953">
          <cell r="A953">
            <v>804453</v>
          </cell>
          <cell r="B953" t="str">
            <v>Boca de BTTC D = 1,20 m - esconsidade 30° - areia e brita comerciais - alas esconsas</v>
          </cell>
          <cell r="C953" t="str">
            <v>un</v>
          </cell>
          <cell r="D953">
            <v>7567.12</v>
          </cell>
        </row>
        <row r="954">
          <cell r="A954">
            <v>804349</v>
          </cell>
          <cell r="B954" t="str">
            <v>Boca de BTTC D = 1,20 m - esconsidade 30° - areia e brita comerciais - alas retas</v>
          </cell>
          <cell r="C954" t="str">
            <v>un</v>
          </cell>
          <cell r="D954">
            <v>3598.89</v>
          </cell>
        </row>
        <row r="955">
          <cell r="A955">
            <v>804452</v>
          </cell>
          <cell r="B955" t="str">
            <v>Boca de BTTC D = 1,20 m - esconsidade 30° - areia extraída e brita produzida - alas esconsas</v>
          </cell>
          <cell r="C955" t="str">
            <v>un</v>
          </cell>
          <cell r="D955">
            <v>6369.48</v>
          </cell>
        </row>
        <row r="956">
          <cell r="A956">
            <v>804348</v>
          </cell>
          <cell r="B956" t="str">
            <v>Boca de BTTC D = 1,20 m - esconsidade 30° - areia extraída e brita produzida - alas retas</v>
          </cell>
          <cell r="C956" t="str">
            <v>un</v>
          </cell>
          <cell r="D956">
            <v>3030.96</v>
          </cell>
        </row>
        <row r="957">
          <cell r="A957">
            <v>804351</v>
          </cell>
          <cell r="B957" t="str">
            <v>Boca de BTTC D = 1,20 m - esconsidade 35° - areia e brita comerciais - alas retas</v>
          </cell>
          <cell r="C957" t="str">
            <v>un</v>
          </cell>
          <cell r="D957">
            <v>3715.77</v>
          </cell>
        </row>
        <row r="958">
          <cell r="A958">
            <v>804350</v>
          </cell>
          <cell r="B958" t="str">
            <v>Boca de BTTC D = 1,20 m - esconsidade 35° - areia extraída e brita produzida - alas retas</v>
          </cell>
          <cell r="C958" t="str">
            <v>un</v>
          </cell>
          <cell r="D958">
            <v>3140.48</v>
          </cell>
        </row>
        <row r="959">
          <cell r="A959">
            <v>804353</v>
          </cell>
          <cell r="B959" t="str">
            <v>Boca de BTTC D = 1,20 m - esconsidade 40° - areia e brita comerciais - alas retas</v>
          </cell>
          <cell r="C959" t="str">
            <v>un</v>
          </cell>
          <cell r="D959">
            <v>3870.12</v>
          </cell>
        </row>
        <row r="960">
          <cell r="A960">
            <v>804352</v>
          </cell>
          <cell r="B960" t="str">
            <v>Boca de BTTC D = 1,20 m - esconsidade 40° - areia extraída e brita produzida - alas retas</v>
          </cell>
          <cell r="C960" t="str">
            <v>un</v>
          </cell>
          <cell r="D960">
            <v>3286.47</v>
          </cell>
        </row>
        <row r="961">
          <cell r="A961">
            <v>804455</v>
          </cell>
          <cell r="B961" t="str">
            <v>Boca de BTTC D = 1,20 m - esconsidade 45° - areia e brita comerciais - alas esconsas</v>
          </cell>
          <cell r="C961" t="str">
            <v>un</v>
          </cell>
          <cell r="D961">
            <v>9364.3700000000008</v>
          </cell>
        </row>
        <row r="962">
          <cell r="A962">
            <v>804355</v>
          </cell>
          <cell r="B962" t="str">
            <v>Boca de BTTC D = 1,20 m - esconsidade 45° - areia e brita comerciais - alas retas</v>
          </cell>
          <cell r="C962" t="str">
            <v>un</v>
          </cell>
          <cell r="D962">
            <v>4074.37</v>
          </cell>
        </row>
        <row r="963">
          <cell r="A963">
            <v>804454</v>
          </cell>
          <cell r="B963" t="str">
            <v>Boca de BTTC D = 1,20 m - esconsidade 45° - areia extraída e brita produzida - alas esconsas</v>
          </cell>
          <cell r="C963" t="str">
            <v>un</v>
          </cell>
          <cell r="D963">
            <v>7873.87</v>
          </cell>
        </row>
        <row r="964">
          <cell r="A964">
            <v>804354</v>
          </cell>
          <cell r="B964" t="str">
            <v>Boca de BTTC D = 1,20 m - esconsidade 45° - areia extraída e brita produzida - alas retas</v>
          </cell>
          <cell r="C964" t="str">
            <v>un</v>
          </cell>
          <cell r="D964">
            <v>3481.37</v>
          </cell>
        </row>
        <row r="965">
          <cell r="A965">
            <v>804339</v>
          </cell>
          <cell r="B965" t="str">
            <v>Boca de BTTC D = 1,20 m - esconsidade 5° - areia e brita comerciais - alas retas</v>
          </cell>
          <cell r="C965" t="str">
            <v>un</v>
          </cell>
          <cell r="D965">
            <v>3335.55</v>
          </cell>
        </row>
        <row r="966">
          <cell r="A966">
            <v>804338</v>
          </cell>
          <cell r="B966" t="str">
            <v>Boca de BTTC D = 1,20 m - esconsidade 5° - areia extraída e brita produzida - alas retas</v>
          </cell>
          <cell r="C966" t="str">
            <v>un</v>
          </cell>
          <cell r="D966">
            <v>2788.11</v>
          </cell>
        </row>
        <row r="967">
          <cell r="A967">
            <v>804457</v>
          </cell>
          <cell r="B967" t="str">
            <v>Boca de BTTC D = 1,50 m - esconsidade 0° - areia e brita comerciais - alas esconsas</v>
          </cell>
          <cell r="C967" t="str">
            <v>un</v>
          </cell>
          <cell r="D967">
            <v>11300.98</v>
          </cell>
        </row>
        <row r="968">
          <cell r="A968">
            <v>804357</v>
          </cell>
          <cell r="B968" t="str">
            <v>Boca de BTTC D = 1,50 m - esconsidade 0° - areia e brita comerciais - alas retas</v>
          </cell>
          <cell r="C968" t="str">
            <v>un</v>
          </cell>
          <cell r="D968">
            <v>5597.39</v>
          </cell>
        </row>
        <row r="969">
          <cell r="A969">
            <v>804456</v>
          </cell>
          <cell r="B969" t="str">
            <v>Boca de BTTC D = 1,50 m - esconsidade 0° - areia extraída e brita produzida - alas esconsas</v>
          </cell>
          <cell r="C969" t="str">
            <v>un</v>
          </cell>
          <cell r="D969">
            <v>9359.5300000000007</v>
          </cell>
        </row>
        <row r="970">
          <cell r="A970">
            <v>804356</v>
          </cell>
          <cell r="B970" t="str">
            <v>Boca de BTTC D = 1,50 m - esconsidade 0° - areia extraída e brita produzida - alas retas</v>
          </cell>
          <cell r="C970" t="str">
            <v>un</v>
          </cell>
          <cell r="D970">
            <v>4629.1499999999996</v>
          </cell>
        </row>
        <row r="971">
          <cell r="A971">
            <v>804361</v>
          </cell>
          <cell r="B971" t="str">
            <v>Boca de BTTC D = 1,50 m - esconsidade 10° - areia e brita comerciais - alas retas</v>
          </cell>
          <cell r="C971" t="str">
            <v>un</v>
          </cell>
          <cell r="D971">
            <v>5638.38</v>
          </cell>
        </row>
        <row r="972">
          <cell r="A972">
            <v>804360</v>
          </cell>
          <cell r="B972" t="str">
            <v>Boca de BTTC D = 1,50 m - esconsidade 10° - areia extraída e brita produzida - alas retas</v>
          </cell>
          <cell r="C972" t="str">
            <v>un</v>
          </cell>
          <cell r="D972">
            <v>4665.96</v>
          </cell>
        </row>
        <row r="973">
          <cell r="A973">
            <v>804459</v>
          </cell>
          <cell r="B973" t="str">
            <v>Boca de BTTC D = 1,50 m - esconsidade 15° - areia e brita comerciais - alas esconsas</v>
          </cell>
          <cell r="C973" t="str">
            <v>un</v>
          </cell>
          <cell r="D973">
            <v>11826.25</v>
          </cell>
        </row>
        <row r="974">
          <cell r="A974">
            <v>804363</v>
          </cell>
          <cell r="B974" t="str">
            <v>Boca de BTTC D = 1,50 m - esconsidade 15° - areia e brita comerciais - alas retas</v>
          </cell>
          <cell r="C974" t="str">
            <v>un</v>
          </cell>
          <cell r="D974">
            <v>5690.9</v>
          </cell>
        </row>
        <row r="975">
          <cell r="A975">
            <v>804458</v>
          </cell>
          <cell r="B975" t="str">
            <v>Boca de BTTC D = 1,50 m - esconsidade 15° - areia extraída e brita produzida - alas esconsas</v>
          </cell>
          <cell r="C975" t="str">
            <v>un</v>
          </cell>
          <cell r="D975">
            <v>9792.2900000000009</v>
          </cell>
        </row>
        <row r="976">
          <cell r="A976">
            <v>804362</v>
          </cell>
          <cell r="B976" t="str">
            <v>Boca de BTTC D = 1,50 m - esconsidade 15° - areia extraída e brita produzida - alas retas</v>
          </cell>
          <cell r="C976" t="str">
            <v>un</v>
          </cell>
          <cell r="D976">
            <v>4713.21</v>
          </cell>
        </row>
        <row r="977">
          <cell r="A977">
            <v>804365</v>
          </cell>
          <cell r="B977" t="str">
            <v>Boca de BTTC D = 1,50 m - esconsidade 20° - areia e brita comerciais - alas retas</v>
          </cell>
          <cell r="C977" t="str">
            <v>un</v>
          </cell>
          <cell r="D977">
            <v>5766.83</v>
          </cell>
        </row>
        <row r="978">
          <cell r="A978">
            <v>804364</v>
          </cell>
          <cell r="B978" t="str">
            <v>Boca de BTTC D = 1,50 m - esconsidade 20° - areia extraída e brita produzida - alas retas</v>
          </cell>
          <cell r="C978" t="str">
            <v>un</v>
          </cell>
          <cell r="D978">
            <v>4781.78</v>
          </cell>
        </row>
        <row r="979">
          <cell r="A979">
            <v>804367</v>
          </cell>
          <cell r="B979" t="str">
            <v>Boca de BTTC D = 1,50 m - esconsidade 25° - areia e brita comerciais - alas retas</v>
          </cell>
          <cell r="C979" t="str">
            <v>un</v>
          </cell>
          <cell r="D979">
            <v>5870.19</v>
          </cell>
        </row>
        <row r="980">
          <cell r="A980">
            <v>804366</v>
          </cell>
          <cell r="B980" t="str">
            <v>Boca de BTTC D = 1,50 m - esconsidade 25° - areia extraída e brita produzida - alas retas</v>
          </cell>
          <cell r="C980" t="str">
            <v>un</v>
          </cell>
          <cell r="D980">
            <v>4875.79</v>
          </cell>
        </row>
        <row r="981">
          <cell r="A981">
            <v>804461</v>
          </cell>
          <cell r="B981" t="str">
            <v>Boca de BTTC D = 1,50 m - esconsidade 30° - areia e brita comerciais - alas esconsas</v>
          </cell>
          <cell r="C981" t="str">
            <v>un</v>
          </cell>
          <cell r="D981">
            <v>13221.05</v>
          </cell>
        </row>
        <row r="982">
          <cell r="A982">
            <v>804369</v>
          </cell>
          <cell r="B982" t="str">
            <v>Boca de BTTC D = 1,50 m - esconsidade 30° - areia e brita comerciais - alas retas</v>
          </cell>
          <cell r="C982" t="str">
            <v>un</v>
          </cell>
          <cell r="D982">
            <v>6005.35</v>
          </cell>
        </row>
        <row r="983">
          <cell r="A983">
            <v>804460</v>
          </cell>
          <cell r="B983" t="str">
            <v>Boca de BTTC D = 1,50 m - esconsidade 30° - areia extraída e brita produzida - alas esconsas</v>
          </cell>
          <cell r="C983" t="str">
            <v>un</v>
          </cell>
          <cell r="D983">
            <v>10941.47</v>
          </cell>
        </row>
        <row r="984">
          <cell r="A984">
            <v>804371</v>
          </cell>
          <cell r="B984" t="str">
            <v>Boca de BTTC D = 1,50 m - esconsidade 35° - areia e brita comerciais - alas retas</v>
          </cell>
          <cell r="C984" t="str">
            <v>un</v>
          </cell>
          <cell r="D984">
            <v>6180.33</v>
          </cell>
        </row>
        <row r="985">
          <cell r="A985">
            <v>804370</v>
          </cell>
          <cell r="B985" t="str">
            <v>Boca de BTTC D = 1,50 m - esconsidade 35° - areia extraída e brita produzida - alas retas</v>
          </cell>
          <cell r="C985" t="str">
            <v>un</v>
          </cell>
          <cell r="D985">
            <v>5161.46</v>
          </cell>
        </row>
        <row r="986">
          <cell r="A986">
            <v>804373</v>
          </cell>
          <cell r="B986" t="str">
            <v>Boca de BTTC D = 1,50 m - esconsidade 40° - areia e brita comerciais - alas retas</v>
          </cell>
          <cell r="C986" t="str">
            <v>un</v>
          </cell>
          <cell r="D986">
            <v>6407.16</v>
          </cell>
        </row>
        <row r="987">
          <cell r="A987">
            <v>804372</v>
          </cell>
          <cell r="B987" t="str">
            <v>Boca de BTTC D = 1,50 m - esconsidade 40° - areia extraída e brita produzida - alas retas</v>
          </cell>
          <cell r="C987" t="str">
            <v>un</v>
          </cell>
          <cell r="D987">
            <v>5373.46</v>
          </cell>
        </row>
        <row r="988">
          <cell r="A988">
            <v>804463</v>
          </cell>
          <cell r="B988" t="str">
            <v>Boca de BTTC D = 1,50 m - esconsidade 45° - areia e brita comerciais - alas esconsas</v>
          </cell>
          <cell r="C988" t="str">
            <v>un</v>
          </cell>
          <cell r="D988">
            <v>16414.77</v>
          </cell>
        </row>
        <row r="989">
          <cell r="A989">
            <v>804375</v>
          </cell>
          <cell r="B989" t="str">
            <v>Boca de BTTC D = 1,50 m - esconsidade 45° - areia e brita comerciais - alas retas</v>
          </cell>
          <cell r="C989" t="str">
            <v>un</v>
          </cell>
          <cell r="D989">
            <v>6707.05</v>
          </cell>
        </row>
        <row r="990">
          <cell r="A990">
            <v>804462</v>
          </cell>
          <cell r="B990" t="str">
            <v>Boca de BTTC D = 1,50 m - esconsidade 45° - areia extraída e brita produzida - alas esconsas</v>
          </cell>
          <cell r="C990" t="str">
            <v>un</v>
          </cell>
          <cell r="D990">
            <v>13568.05</v>
          </cell>
        </row>
        <row r="991">
          <cell r="A991">
            <v>804374</v>
          </cell>
          <cell r="B991" t="str">
            <v>Boca de BTTC D = 1,50 m - esconsidade 45° - areia extraída e brita produzida - alas retas</v>
          </cell>
          <cell r="C991" t="str">
            <v>un</v>
          </cell>
          <cell r="D991">
            <v>5656.84</v>
          </cell>
        </row>
        <row r="992">
          <cell r="A992">
            <v>804359</v>
          </cell>
          <cell r="B992" t="str">
            <v>Boca de BTTC D = 1,50 m - esconsidade 5° - areia e brita comerciais - alas retas</v>
          </cell>
          <cell r="C992" t="str">
            <v>un</v>
          </cell>
          <cell r="D992">
            <v>5607.81</v>
          </cell>
        </row>
        <row r="993">
          <cell r="A993">
            <v>804358</v>
          </cell>
          <cell r="B993" t="str">
            <v>Boca de BTTC D = 1,50 m - esconsidade 5° - areia extraída e brita produzida - alas retas</v>
          </cell>
          <cell r="C993" t="str">
            <v>un</v>
          </cell>
          <cell r="D993">
            <v>4638.58</v>
          </cell>
        </row>
        <row r="994">
          <cell r="A994">
            <v>804368</v>
          </cell>
          <cell r="B994" t="str">
            <v>Boca de BTTC D = 1,50 m esconsidade 30° - areia extraída e brita produzida - alas retas</v>
          </cell>
          <cell r="C994" t="str">
            <v>un</v>
          </cell>
          <cell r="D994">
            <v>4999.6099999999997</v>
          </cell>
        </row>
        <row r="995">
          <cell r="A995">
            <v>2003622</v>
          </cell>
          <cell r="B995" t="str">
            <v>Boca de lobo combinada - chapéu e grelha simples - BLC 01 - areia e brita comerciais</v>
          </cell>
          <cell r="C995" t="str">
            <v>un</v>
          </cell>
          <cell r="D995">
            <v>2243.0100000000002</v>
          </cell>
        </row>
        <row r="996">
          <cell r="A996">
            <v>2003621</v>
          </cell>
          <cell r="B996" t="str">
            <v>Boca de lobo combinada - chapéu e grelha simples - BLC 01 - areia extraída e brita produzida</v>
          </cell>
          <cell r="C996" t="str">
            <v>un</v>
          </cell>
          <cell r="D996">
            <v>2164.0100000000002</v>
          </cell>
        </row>
        <row r="997">
          <cell r="A997">
            <v>2003624</v>
          </cell>
          <cell r="B997" t="str">
            <v>Boca de lobo combinada - chapéu e grelha simples - BLC 02 - areia e brita comerciais</v>
          </cell>
          <cell r="C997" t="str">
            <v>un</v>
          </cell>
          <cell r="D997">
            <v>2596.12</v>
          </cell>
        </row>
        <row r="998">
          <cell r="A998">
            <v>2003623</v>
          </cell>
          <cell r="B998" t="str">
            <v>Boca de lobo combinada - chapéu e grelha simples - BLC 02 - areia extraída e brita produzida</v>
          </cell>
          <cell r="C998" t="str">
            <v>un</v>
          </cell>
          <cell r="D998">
            <v>2506.62</v>
          </cell>
        </row>
        <row r="999">
          <cell r="A999">
            <v>2003634</v>
          </cell>
          <cell r="B999" t="str">
            <v>Boca de lobo dupla - grelha de concreto - BLDG 01 - areia e brita comerciais</v>
          </cell>
          <cell r="C999" t="str">
            <v>un</v>
          </cell>
          <cell r="D999">
            <v>1651.1</v>
          </cell>
        </row>
        <row r="1000">
          <cell r="A1000">
            <v>2003633</v>
          </cell>
          <cell r="B1000" t="str">
            <v>Boca de lobo dupla - grelha de concreto - BLDG 01 - areia extraída e brita produzida</v>
          </cell>
          <cell r="C1000" t="str">
            <v>un</v>
          </cell>
          <cell r="D1000">
            <v>1572.1</v>
          </cell>
        </row>
        <row r="1001">
          <cell r="A1001">
            <v>2003636</v>
          </cell>
          <cell r="B1001" t="str">
            <v>Boca de lobo dupla - grelha de concreto - BLDG 02 - areia e brita comerciais</v>
          </cell>
          <cell r="C1001" t="str">
            <v>un</v>
          </cell>
          <cell r="D1001">
            <v>2004.21</v>
          </cell>
        </row>
        <row r="1002">
          <cell r="A1002">
            <v>2003635</v>
          </cell>
          <cell r="B1002" t="str">
            <v>Boca de lobo dupla - grelha de concreto - BLDG 02 - areia extraída e brita produzida</v>
          </cell>
          <cell r="C1002" t="str">
            <v>un</v>
          </cell>
          <cell r="D1002">
            <v>1914.7</v>
          </cell>
        </row>
        <row r="1003">
          <cell r="A1003">
            <v>2003638</v>
          </cell>
          <cell r="B1003" t="str">
            <v>Boca de lobo dupla - grelha de concreto - BLDG 03 - areia e brita comerciais</v>
          </cell>
          <cell r="C1003" t="str">
            <v>un</v>
          </cell>
          <cell r="D1003">
            <v>2361.6799999999998</v>
          </cell>
        </row>
        <row r="1004">
          <cell r="A1004">
            <v>2003637</v>
          </cell>
          <cell r="B1004" t="str">
            <v>Boca de lobo dupla - grelha de concreto - BLDG 03 - areia extraída e brita produzida</v>
          </cell>
          <cell r="C1004" t="str">
            <v>un</v>
          </cell>
          <cell r="D1004">
            <v>2260.58</v>
          </cell>
        </row>
        <row r="1005">
          <cell r="A1005">
            <v>2003640</v>
          </cell>
          <cell r="B1005" t="str">
            <v>Boca de lobo dupla - grelha de concreto - BLDG 04 - areia e brita comerciais</v>
          </cell>
          <cell r="C1005" t="str">
            <v>un</v>
          </cell>
          <cell r="D1005">
            <v>2714.8</v>
          </cell>
        </row>
        <row r="1006">
          <cell r="A1006">
            <v>2003639</v>
          </cell>
          <cell r="B1006" t="str">
            <v>Boca de lobo dupla - grelha de concreto - BLDG 04 - areia extraída e brita produzida</v>
          </cell>
          <cell r="C1006" t="str">
            <v>un</v>
          </cell>
          <cell r="D1006">
            <v>2603.19</v>
          </cell>
        </row>
        <row r="1007">
          <cell r="A1007">
            <v>2003618</v>
          </cell>
          <cell r="B1007" t="str">
            <v>Boca de lobo simples - BLS 01 - areia e brita comerciais</v>
          </cell>
          <cell r="C1007" t="str">
            <v>un</v>
          </cell>
          <cell r="D1007">
            <v>916.48</v>
          </cell>
        </row>
        <row r="1008">
          <cell r="A1008">
            <v>2003617</v>
          </cell>
          <cell r="B1008" t="str">
            <v>Boca de lobo simples - BLS 01 - areia extraída e brita produzida</v>
          </cell>
          <cell r="C1008" t="str">
            <v>un</v>
          </cell>
          <cell r="D1008">
            <v>872.92</v>
          </cell>
        </row>
        <row r="1009">
          <cell r="A1009">
            <v>2003620</v>
          </cell>
          <cell r="B1009" t="str">
            <v>Boca de lobo simples - BLS 02 - areia e brita comerciais</v>
          </cell>
          <cell r="C1009" t="str">
            <v>un</v>
          </cell>
          <cell r="D1009">
            <v>1132.03</v>
          </cell>
        </row>
        <row r="1010">
          <cell r="A1010">
            <v>2003619</v>
          </cell>
          <cell r="B1010" t="str">
            <v>Boca de lobo simples - BLS 02 - areia extraída e brita produzida</v>
          </cell>
          <cell r="C1010" t="str">
            <v>un</v>
          </cell>
          <cell r="D1010">
            <v>1082.1099999999999</v>
          </cell>
        </row>
        <row r="1011">
          <cell r="A1011">
            <v>2003626</v>
          </cell>
          <cell r="B1011" t="str">
            <v>Boca de lobo simples - grelha de concreto - BLSG 01 - areia e brita comerciais</v>
          </cell>
          <cell r="C1011" t="str">
            <v>un</v>
          </cell>
          <cell r="D1011">
            <v>843.51</v>
          </cell>
        </row>
        <row r="1012">
          <cell r="A1012">
            <v>2003625</v>
          </cell>
          <cell r="B1012" t="str">
            <v>Boca de lobo simples - grelha de concreto - BLSG 01 - areia extraída e brita produzida</v>
          </cell>
          <cell r="C1012" t="str">
            <v>un</v>
          </cell>
          <cell r="D1012">
            <v>799.95</v>
          </cell>
        </row>
        <row r="1013">
          <cell r="A1013">
            <v>2003628</v>
          </cell>
          <cell r="B1013" t="str">
            <v>Boca de lobo simples - grelha de concreto - BLSG 02 - areia e brita comerciais</v>
          </cell>
          <cell r="C1013" t="str">
            <v>un</v>
          </cell>
          <cell r="D1013">
            <v>1059.06</v>
          </cell>
        </row>
        <row r="1014">
          <cell r="A1014">
            <v>2003627</v>
          </cell>
          <cell r="B1014" t="str">
            <v>Boca de lobo simples - grelha de concreto - BLSG 02 - areia extraída e brita produzida</v>
          </cell>
          <cell r="C1014" t="str">
            <v>un</v>
          </cell>
          <cell r="D1014">
            <v>1009.14</v>
          </cell>
        </row>
        <row r="1015">
          <cell r="A1015">
            <v>2003630</v>
          </cell>
          <cell r="B1015" t="str">
            <v>Boca de lobo simples - grelha de concreto - BLSG 03 - areia e brita comerciais</v>
          </cell>
          <cell r="C1015" t="str">
            <v>un</v>
          </cell>
          <cell r="D1015">
            <v>1274.6099999999999</v>
          </cell>
        </row>
        <row r="1016">
          <cell r="A1016">
            <v>2003629</v>
          </cell>
          <cell r="B1016" t="str">
            <v>Boca de lobo simples - grelha de concreto - BLSG 03 - areia extraída e brita produzida</v>
          </cell>
          <cell r="C1016" t="str">
            <v>un</v>
          </cell>
          <cell r="D1016">
            <v>1218.33</v>
          </cell>
        </row>
        <row r="1017">
          <cell r="A1017">
            <v>2003632</v>
          </cell>
          <cell r="B1017" t="str">
            <v>Boca de lobo simples - grelha de concreto - BLSG 04 - areia e brita comerciais</v>
          </cell>
          <cell r="C1017" t="str">
            <v>un</v>
          </cell>
          <cell r="D1017">
            <v>1490.16</v>
          </cell>
        </row>
        <row r="1018">
          <cell r="A1018">
            <v>2003631</v>
          </cell>
          <cell r="B1018" t="str">
            <v>Boca de lobo simples - grelha de concreto - BLSG 04 - areia extraída e brita produzida</v>
          </cell>
          <cell r="C1018" t="str">
            <v>un</v>
          </cell>
          <cell r="D1018">
            <v>1427.51</v>
          </cell>
        </row>
        <row r="1019">
          <cell r="A1019">
            <v>2003599</v>
          </cell>
          <cell r="B1019" t="str">
            <v>Boca de saída para dreno longitudinal profundo - BSD 01 - tubo de concreto perfurado - areia e brita comerciais</v>
          </cell>
          <cell r="C1019" t="str">
            <v>un</v>
          </cell>
          <cell r="D1019">
            <v>188.58</v>
          </cell>
        </row>
        <row r="1020">
          <cell r="A1020">
            <v>2003598</v>
          </cell>
          <cell r="B1020" t="str">
            <v>Boca de saída para dreno longitudinal profundo - BSD 01 - tubo de concreto perfurado - areia extraída e brita produzida</v>
          </cell>
          <cell r="C1020" t="str">
            <v>un</v>
          </cell>
          <cell r="D1020">
            <v>173.06</v>
          </cell>
        </row>
        <row r="1021">
          <cell r="A1021">
            <v>2003919</v>
          </cell>
          <cell r="B1021" t="str">
            <v>Boca de saída para dreno longitudinal profundo - BSD 01 - tubo de PEAD - areia e brita comerciais</v>
          </cell>
          <cell r="C1021" t="str">
            <v>un</v>
          </cell>
          <cell r="D1021">
            <v>188.58</v>
          </cell>
        </row>
        <row r="1022">
          <cell r="A1022">
            <v>2003918</v>
          </cell>
          <cell r="B1022" t="str">
            <v>Boca de saída para dreno longitudinal profundo - BSD 01 - tubo de PEAD - areia extraída e brita produzida</v>
          </cell>
          <cell r="C1022" t="str">
            <v>un</v>
          </cell>
          <cell r="D1022">
            <v>173.06</v>
          </cell>
        </row>
        <row r="1023">
          <cell r="A1023">
            <v>2003601</v>
          </cell>
          <cell r="B1023" t="str">
            <v>Boca de saída para dreno longitudinal profundo - BSD 02 - tubo de concreto perfurado - areia e brita comerciais</v>
          </cell>
          <cell r="C1023" t="str">
            <v>un</v>
          </cell>
          <cell r="D1023">
            <v>236.25</v>
          </cell>
        </row>
        <row r="1024">
          <cell r="A1024">
            <v>2003600</v>
          </cell>
          <cell r="B1024" t="str">
            <v>Boca de saída para dreno longitudinal profundo - BSD 02 - tubo de concreto perfurado - areia extraída e brita produzida</v>
          </cell>
          <cell r="C1024" t="str">
            <v>un</v>
          </cell>
          <cell r="D1024">
            <v>215.96</v>
          </cell>
        </row>
        <row r="1025">
          <cell r="A1025">
            <v>2003921</v>
          </cell>
          <cell r="B1025" t="str">
            <v>Boca de saída para dreno longitudinal profundo - BSD 02 - tubo de PEAD - areia e brita comerciais</v>
          </cell>
          <cell r="C1025" t="str">
            <v>un</v>
          </cell>
          <cell r="D1025">
            <v>236.25</v>
          </cell>
        </row>
        <row r="1026">
          <cell r="A1026">
            <v>2003920</v>
          </cell>
          <cell r="B1026" t="str">
            <v>Boca de saída para dreno longitudinal profundo - BSD 02 - tubo de PEAD - areia extraída e brita produzida</v>
          </cell>
          <cell r="C1026" t="str">
            <v>un</v>
          </cell>
          <cell r="D1026">
            <v>215.96</v>
          </cell>
        </row>
        <row r="1027">
          <cell r="A1027">
            <v>2003616</v>
          </cell>
          <cell r="B1027" t="str">
            <v>Boca de saída para dreno sub-horizontal em material de 1ª categoria - BSD 04 - areia e brita comerciais</v>
          </cell>
          <cell r="C1027" t="str">
            <v>un</v>
          </cell>
          <cell r="D1027">
            <v>20.350000000000001</v>
          </cell>
        </row>
        <row r="1028">
          <cell r="A1028">
            <v>2003615</v>
          </cell>
          <cell r="B1028" t="str">
            <v>Boca de saída para dreno sub-horizontal em material de 1ª categoria - BSD 04 - areia extraída e brita produzida</v>
          </cell>
          <cell r="C1028" t="str">
            <v>un</v>
          </cell>
          <cell r="D1028">
            <v>18.16</v>
          </cell>
        </row>
        <row r="1029">
          <cell r="A1029">
            <v>2003927</v>
          </cell>
          <cell r="B1029" t="str">
            <v>Boca de saída para dreno sub-horizontal em material de 2ª categoria - BSD 04 - areia e brita comerciais</v>
          </cell>
          <cell r="C1029" t="str">
            <v>un</v>
          </cell>
          <cell r="D1029">
            <v>21.28</v>
          </cell>
        </row>
        <row r="1030">
          <cell r="A1030">
            <v>2003926</v>
          </cell>
          <cell r="B1030" t="str">
            <v>Boca de saída para dreno sub-horizontal em material de 2ª categoria - BSD 04 - areia extraída e brita produzida</v>
          </cell>
          <cell r="C1030" t="str">
            <v>un</v>
          </cell>
          <cell r="D1030">
            <v>19.09</v>
          </cell>
        </row>
        <row r="1031">
          <cell r="A1031">
            <v>2003613</v>
          </cell>
          <cell r="B1031" t="str">
            <v>Boca de saída para dreno subsuperficial - BSD 03 - areia e brita comerciais</v>
          </cell>
          <cell r="C1031" t="str">
            <v>un</v>
          </cell>
          <cell r="D1031">
            <v>135.56</v>
          </cell>
        </row>
        <row r="1032">
          <cell r="A1032">
            <v>2003612</v>
          </cell>
          <cell r="B1032" t="str">
            <v>Boca de saída para dreno subsuperficial - BSD 03 - areia extraída e brita produzida</v>
          </cell>
          <cell r="C1032" t="str">
            <v>un</v>
          </cell>
          <cell r="D1032">
            <v>126.01</v>
          </cell>
        </row>
        <row r="1033">
          <cell r="A1033">
            <v>4816012</v>
          </cell>
          <cell r="B1033" t="str">
            <v>Brita produzida em central de britagem de 80 m³/h</v>
          </cell>
          <cell r="C1033" t="str">
            <v>m³</v>
          </cell>
          <cell r="D1033">
            <v>50.12</v>
          </cell>
        </row>
        <row r="1034">
          <cell r="A1034">
            <v>2017912</v>
          </cell>
          <cell r="B1034" t="str">
            <v>Bueiro de concreto tipo minitúnel sem interrupção de tráfego - seção 0,80 m x 1,40 m - escavado em material de 1ª categoria - altura mínima do aterro = 0,80 m</v>
          </cell>
          <cell r="C1034" t="str">
            <v>m</v>
          </cell>
          <cell r="D1034">
            <v>1787.25</v>
          </cell>
        </row>
        <row r="1035">
          <cell r="A1035">
            <v>2017919</v>
          </cell>
          <cell r="B1035" t="str">
            <v>Bueiro de concreto tipo minitúnel sem interrupção de tráfego - seção 0,80 m x 1,40 m - escavado em material de 2ª categoria - altura mínima do aterro = 0,80 m</v>
          </cell>
          <cell r="C1035" t="str">
            <v>m</v>
          </cell>
          <cell r="D1035">
            <v>2280.14</v>
          </cell>
        </row>
        <row r="1036">
          <cell r="A1036">
            <v>2017926</v>
          </cell>
          <cell r="B1036" t="str">
            <v>Bueiro de concreto tipo minitúnel sem interrupção de tráfego - seção 0,80 m x 1,40 m - escavado em material de 3ª categoria - altura mínima do aterro = 0,80 m</v>
          </cell>
          <cell r="C1036" t="str">
            <v>m</v>
          </cell>
          <cell r="D1036">
            <v>3038.21</v>
          </cell>
        </row>
        <row r="1037">
          <cell r="A1037">
            <v>2017913</v>
          </cell>
          <cell r="B1037" t="str">
            <v>Bueiro de concreto tipo minitúnel sem interrupção de tráfego - seção 1,00 m x 1,48 m - escavado em material de 1ª categoria - altura mínima do aterro = 0,90 m</v>
          </cell>
          <cell r="C1037" t="str">
            <v>m</v>
          </cell>
          <cell r="D1037">
            <v>2061.58</v>
          </cell>
        </row>
        <row r="1038">
          <cell r="A1038">
            <v>2017920</v>
          </cell>
          <cell r="B1038" t="str">
            <v>Bueiro de concreto tipo minitúnel sem interrupção de tráfego - seção 1,00 m x 1,48 m - escavado em material de 2ª categoria - altura mínima do aterro = 0,90 m</v>
          </cell>
          <cell r="C1038" t="str">
            <v>m</v>
          </cell>
          <cell r="D1038">
            <v>2660.83</v>
          </cell>
        </row>
        <row r="1039">
          <cell r="A1039">
            <v>2017927</v>
          </cell>
          <cell r="B1039" t="str">
            <v>Bueiro de concreto tipo minitúnel sem interrupção de tráfego - seção 1,00 m x 1,48 m - escavado em material de 3ª categoria - altura mínima do aterro = 0,90 m</v>
          </cell>
          <cell r="C1039" t="str">
            <v>m</v>
          </cell>
          <cell r="D1039">
            <v>3582.48</v>
          </cell>
        </row>
        <row r="1040">
          <cell r="A1040">
            <v>2017914</v>
          </cell>
          <cell r="B1040" t="str">
            <v>Bueiro de concreto tipo minitúnel sem interrupção de tráfego - seção 1,20 m x 1,65 m - escavado em material de 1ª categoria - altura mínima do aterro = 1,00 m</v>
          </cell>
          <cell r="C1040" t="str">
            <v>m</v>
          </cell>
          <cell r="D1040">
            <v>2487.85</v>
          </cell>
        </row>
        <row r="1041">
          <cell r="A1041">
            <v>2017921</v>
          </cell>
          <cell r="B1041" t="str">
            <v>Bueiro de concreto tipo minitúnel sem interrupção de tráfego - seção 1,20 m x 1,65 m - escavado em material de 2ª categoria - altura mínima do aterro = 1,00 m</v>
          </cell>
          <cell r="C1041" t="str">
            <v>m</v>
          </cell>
          <cell r="D1041">
            <v>3239.15</v>
          </cell>
        </row>
        <row r="1042">
          <cell r="A1042">
            <v>2017928</v>
          </cell>
          <cell r="B1042" t="str">
            <v>Bueiro de concreto tipo minitúnel sem interrupção de tráfego - seção 1,20 m x 1,65 m - escavado em material de 3ª categoria - altura mínima do aterro = 1,00 m</v>
          </cell>
          <cell r="C1042" t="str">
            <v>m</v>
          </cell>
          <cell r="D1042">
            <v>4394.6499999999996</v>
          </cell>
        </row>
        <row r="1043">
          <cell r="A1043">
            <v>2017915</v>
          </cell>
          <cell r="B1043" t="str">
            <v>Bueiro de concreto tipo minitúnel sem interrupção de tráfego - seção 1,60 m x 1,84 m - escavado em material de 1ª categoria - altura mínima do aterro = 1,20 m</v>
          </cell>
          <cell r="C1043" t="str">
            <v>m</v>
          </cell>
          <cell r="D1043">
            <v>3255.07</v>
          </cell>
        </row>
        <row r="1044">
          <cell r="A1044">
            <v>2017922</v>
          </cell>
          <cell r="B1044" t="str">
            <v>Bueiro de concreto tipo minitúnel sem interrupção de tráfego - seção 1,60 m x 1,84 m - escavado em material de 2ª categoria - altura mínima do aterro = 1,20 m</v>
          </cell>
          <cell r="C1044" t="str">
            <v>m</v>
          </cell>
          <cell r="D1044">
            <v>4317.33</v>
          </cell>
        </row>
        <row r="1045">
          <cell r="A1045">
            <v>2017929</v>
          </cell>
          <cell r="B1045" t="str">
            <v>Bueiro de concreto tipo minitúnel sem interrupção de tráfego - seção 1,60 m x 1,84 m - escavado em material de 3ª categoria - altura mínima do aterro = 1,20 m</v>
          </cell>
          <cell r="C1045" t="str">
            <v>m</v>
          </cell>
          <cell r="D1045">
            <v>5951.09</v>
          </cell>
        </row>
        <row r="1046">
          <cell r="A1046">
            <v>2017916</v>
          </cell>
          <cell r="B1046" t="str">
            <v>Bueiro de concreto tipo minitúnel sem interrupção de tráfego - seção 2,00 m x 2,00 m - escavado em material de 1ª categoria - altura mínima do aterro = 1,40 m</v>
          </cell>
          <cell r="C1046" t="str">
            <v>m</v>
          </cell>
          <cell r="D1046">
            <v>4295.58</v>
          </cell>
        </row>
        <row r="1047">
          <cell r="A1047">
            <v>2017923</v>
          </cell>
          <cell r="B1047" t="str">
            <v>Bueiro de concreto tipo minitúnel sem interrupção de tráfego - seção 2,00 m x 2,00 m - escavado em material de 2ª categoria - altura mínima do aterro = 1,40 m</v>
          </cell>
          <cell r="C1047" t="str">
            <v>m</v>
          </cell>
          <cell r="D1047">
            <v>5754.05</v>
          </cell>
        </row>
        <row r="1048">
          <cell r="A1048">
            <v>2017930</v>
          </cell>
          <cell r="B1048" t="str">
            <v>Bueiro de concreto tipo minitúnel sem interrupção de tráfego - seção 2,00 m x 2,00 m - escavado em material de 3ª categoria - altura mínima do aterro = 1,40 m</v>
          </cell>
          <cell r="C1048" t="str">
            <v>m</v>
          </cell>
          <cell r="D1048">
            <v>7997.2</v>
          </cell>
        </row>
        <row r="1049">
          <cell r="A1049">
            <v>2017917</v>
          </cell>
          <cell r="B1049" t="str">
            <v>Bueiro de concreto tipo minitúnel sem interrupção de tráfego - seção 2,20 m x 2,60 m - escavado em material de 1ª categoria - altura mínima do aterro = 1,50 m</v>
          </cell>
          <cell r="C1049" t="str">
            <v>m</v>
          </cell>
          <cell r="D1049">
            <v>5572.36</v>
          </cell>
        </row>
        <row r="1050">
          <cell r="A1050">
            <v>2017924</v>
          </cell>
          <cell r="B1050" t="str">
            <v>Bueiro de concreto tipo minitúnel sem interrupção de tráfego - seção 2,20 m x 2,60 m - escavado em material de 2ª categoria - altura mínima do aterro = 1,50 m</v>
          </cell>
          <cell r="C1050" t="str">
            <v>m</v>
          </cell>
          <cell r="D1050">
            <v>7579.6</v>
          </cell>
        </row>
        <row r="1051">
          <cell r="A1051">
            <v>2017931</v>
          </cell>
          <cell r="B1051" t="str">
            <v>Bueiro de concreto tipo minitúnel sem interrupção de tráfego - seção 2,20 m x 2,60 m - escavado em material de 3ª categoria - altura mínima do aterro = 1,50 m</v>
          </cell>
          <cell r="C1051" t="str">
            <v>m</v>
          </cell>
          <cell r="D1051">
            <v>10666.77</v>
          </cell>
        </row>
        <row r="1052">
          <cell r="A1052">
            <v>2017918</v>
          </cell>
          <cell r="B1052" t="str">
            <v>Bueiro de concreto tipo minitúnel sem interrupção de tráfego - seção 2,20 m x 2,70 m - escavado em material de 1ª categoria - altura mínima do aterro = 1,50 m</v>
          </cell>
          <cell r="C1052" t="str">
            <v>m</v>
          </cell>
          <cell r="D1052">
            <v>5754.94</v>
          </cell>
        </row>
        <row r="1053">
          <cell r="A1053">
            <v>2017925</v>
          </cell>
          <cell r="B1053" t="str">
            <v>Bueiro de concreto tipo minitúnel sem interrupção de tráfego - seção 2,20 m x 2,70 m - escavado em material de 2ª categoria - altura mínima do aterro = 1,50 m</v>
          </cell>
          <cell r="C1053" t="str">
            <v>m</v>
          </cell>
          <cell r="D1053">
            <v>7822.33</v>
          </cell>
        </row>
        <row r="1054">
          <cell r="A1054">
            <v>2017932</v>
          </cell>
          <cell r="B1054" t="str">
            <v>Bueiro de concreto tipo minitúnel sem interrupção de tráfego - seção 2,20 m x 2,70 m - escavado em material de 3ª categoria - altura mínima do aterro = 1,50 m</v>
          </cell>
          <cell r="C1054" t="str">
            <v>m</v>
          </cell>
          <cell r="D1054">
            <v>11002.02</v>
          </cell>
        </row>
        <row r="1055">
          <cell r="A1055">
            <v>605695</v>
          </cell>
          <cell r="B1055" t="str">
            <v>Bueiro metálico com chapas múltiplas MP 100 com revestimento em epóxi - D = 0,60 m - brita comercial</v>
          </cell>
          <cell r="C1055" t="str">
            <v>m</v>
          </cell>
          <cell r="D1055">
            <v>1507.3</v>
          </cell>
        </row>
        <row r="1056">
          <cell r="A1056">
            <v>605607</v>
          </cell>
          <cell r="B1056" t="str">
            <v>Bueiro metálico com chapas múltiplas MP 100 com revestimento em epóxi - D = 0,60 m - brita produzida</v>
          </cell>
          <cell r="C1056" t="str">
            <v>m</v>
          </cell>
          <cell r="D1056">
            <v>1493.05</v>
          </cell>
        </row>
        <row r="1057">
          <cell r="A1057">
            <v>605696</v>
          </cell>
          <cell r="B1057" t="str">
            <v>Bueiro metálico com chapas múltiplas MP 100 com revestimento em epóxi - D = 0,70 m - brita comercial</v>
          </cell>
          <cell r="C1057" t="str">
            <v>m</v>
          </cell>
          <cell r="D1057">
            <v>1735.91</v>
          </cell>
        </row>
        <row r="1058">
          <cell r="A1058">
            <v>605608</v>
          </cell>
          <cell r="B1058" t="str">
            <v>Bueiro metálico com chapas múltiplas MP 100 com revestimento em epóxi - D = 0,70 m - brita produzida</v>
          </cell>
          <cell r="C1058" t="str">
            <v>m</v>
          </cell>
          <cell r="D1058">
            <v>1720.77</v>
          </cell>
        </row>
        <row r="1059">
          <cell r="A1059">
            <v>605697</v>
          </cell>
          <cell r="B1059" t="str">
            <v>Bueiro metálico com chapas múltiplas MP 100 com revestimento em epóxi - D = 0,80 m - brita comercial</v>
          </cell>
          <cell r="C1059" t="str">
            <v>m</v>
          </cell>
          <cell r="D1059">
            <v>1964.55</v>
          </cell>
        </row>
        <row r="1060">
          <cell r="A1060">
            <v>605609</v>
          </cell>
          <cell r="B1060" t="str">
            <v>Bueiro metálico com chapas múltiplas MP 100 com revestimento em epóxi - D = 0,80 m - brita produzida</v>
          </cell>
          <cell r="C1060" t="str">
            <v>m</v>
          </cell>
          <cell r="D1060">
            <v>1948.52</v>
          </cell>
        </row>
        <row r="1061">
          <cell r="A1061">
            <v>605698</v>
          </cell>
          <cell r="B1061" t="str">
            <v>Bueiro metálico com chapas múltiplas MP 100 com revestimento em epóxi - D = 0,90 m - brita comercial</v>
          </cell>
          <cell r="C1061" t="str">
            <v>m</v>
          </cell>
          <cell r="D1061">
            <v>2148.4899999999998</v>
          </cell>
        </row>
        <row r="1062">
          <cell r="A1062">
            <v>605610</v>
          </cell>
          <cell r="B1062" t="str">
            <v>Bueiro metálico com chapas múltiplas MP 100 com revestimento em epóxi - D = 0,90 m - brita produzida</v>
          </cell>
          <cell r="C1062" t="str">
            <v>m</v>
          </cell>
          <cell r="D1062">
            <v>2131.5700000000002</v>
          </cell>
        </row>
        <row r="1063">
          <cell r="A1063">
            <v>605699</v>
          </cell>
          <cell r="B1063" t="str">
            <v>Bueiro metálico com chapas múltiplas MP 100 com revestimento em epóxi - D = 1,00 m - brita comercial</v>
          </cell>
          <cell r="C1063" t="str">
            <v>m</v>
          </cell>
          <cell r="D1063">
            <v>2376.69</v>
          </cell>
        </row>
        <row r="1064">
          <cell r="A1064">
            <v>605611</v>
          </cell>
          <cell r="B1064" t="str">
            <v>Bueiro metálico com chapas múltiplas MP 100 com revestimento em epóxi - D = 1,00 m - brita produzida</v>
          </cell>
          <cell r="C1064" t="str">
            <v>m</v>
          </cell>
          <cell r="D1064">
            <v>2358.88</v>
          </cell>
        </row>
        <row r="1065">
          <cell r="A1065">
            <v>605700</v>
          </cell>
          <cell r="B1065" t="str">
            <v>Bueiro metálico com chapas múltiplas MP 100 com revestimento em epóxi - D = 1,10 m - brita comercial</v>
          </cell>
          <cell r="C1065" t="str">
            <v>m</v>
          </cell>
          <cell r="D1065">
            <v>2695.22</v>
          </cell>
        </row>
        <row r="1066">
          <cell r="A1066">
            <v>605612</v>
          </cell>
          <cell r="B1066" t="str">
            <v>Bueiro metálico com chapas múltiplas MP 100 com revestimento em epóxi - D = 1,10 m - brita produzida</v>
          </cell>
          <cell r="C1066" t="str">
            <v>m</v>
          </cell>
          <cell r="D1066">
            <v>2676.51</v>
          </cell>
        </row>
        <row r="1067">
          <cell r="A1067">
            <v>605701</v>
          </cell>
          <cell r="B1067" t="str">
            <v>Bueiro metálico com chapas múltiplas MP 100 com revestimento em epóxi - D = 1,20 m - brita comercial</v>
          </cell>
          <cell r="C1067" t="str">
            <v>m</v>
          </cell>
          <cell r="D1067">
            <v>2879.12</v>
          </cell>
        </row>
        <row r="1068">
          <cell r="A1068">
            <v>605613</v>
          </cell>
          <cell r="B1068" t="str">
            <v>Bueiro metálico com chapas múltiplas MP 100 com revestimento em epóxi - D = 1,20 m - brita produzida</v>
          </cell>
          <cell r="C1068" t="str">
            <v>m</v>
          </cell>
          <cell r="D1068">
            <v>2859.53</v>
          </cell>
        </row>
        <row r="1069">
          <cell r="A1069">
            <v>605702</v>
          </cell>
          <cell r="B1069" t="str">
            <v>Bueiro metálico com chapas múltiplas MP 100 com revestimento em epóxi - D = 1,30 m - brita comercial</v>
          </cell>
          <cell r="C1069" t="str">
            <v>m</v>
          </cell>
          <cell r="D1069">
            <v>3137.28</v>
          </cell>
        </row>
        <row r="1070">
          <cell r="A1070">
            <v>605614</v>
          </cell>
          <cell r="B1070" t="str">
            <v>Bueiro metálico com chapas múltiplas MP 100 com revestimento em epóxi - D = 1,30 m - brita produzida</v>
          </cell>
          <cell r="C1070" t="str">
            <v>m</v>
          </cell>
          <cell r="D1070">
            <v>3106.56</v>
          </cell>
        </row>
        <row r="1071">
          <cell r="A1071">
            <v>605703</v>
          </cell>
          <cell r="B1071" t="str">
            <v>Bueiro metálico com chapas múltiplas MP 100 com revestimento em epóxi - D = 1,40 m - brita comercial</v>
          </cell>
          <cell r="C1071" t="str">
            <v>m</v>
          </cell>
          <cell r="D1071">
            <v>3324.11</v>
          </cell>
        </row>
        <row r="1072">
          <cell r="A1072">
            <v>605615</v>
          </cell>
          <cell r="B1072" t="str">
            <v>Bueiro metálico com chapas múltiplas MP 100 com revestimento em epóxi - D = 1,40 m - brita produzida</v>
          </cell>
          <cell r="C1072" t="str">
            <v>m</v>
          </cell>
          <cell r="D1072">
            <v>3292.05</v>
          </cell>
        </row>
        <row r="1073">
          <cell r="A1073">
            <v>605704</v>
          </cell>
          <cell r="B1073" t="str">
            <v>Bueiro metálico com chapas múltiplas MP 100 com revestimento em epóxi - D = 1,50 m - brita comercial</v>
          </cell>
          <cell r="C1073" t="str">
            <v>m</v>
          </cell>
          <cell r="D1073">
            <v>3558.21</v>
          </cell>
        </row>
        <row r="1074">
          <cell r="A1074">
            <v>605616</v>
          </cell>
          <cell r="B1074" t="str">
            <v>Bueiro metálico com chapas múltiplas MP 100 com revestimento em epóxi - D = 1,50 m - brita produzida</v>
          </cell>
          <cell r="C1074" t="str">
            <v>m</v>
          </cell>
          <cell r="D1074">
            <v>3524.81</v>
          </cell>
        </row>
        <row r="1075">
          <cell r="A1075">
            <v>605705</v>
          </cell>
          <cell r="B1075" t="str">
            <v>Bueiro metálico com chapas múltiplas MP 100 com revestimento em epóxi - D = 1,60 m - brita comercial</v>
          </cell>
          <cell r="C1075" t="str">
            <v>m</v>
          </cell>
          <cell r="D1075">
            <v>3795.08</v>
          </cell>
        </row>
        <row r="1076">
          <cell r="A1076">
            <v>605617</v>
          </cell>
          <cell r="B1076" t="str">
            <v>Bueiro metálico com chapas múltiplas MP 100 com revestimento em epóxi - D = 1,60 m - brita produzida</v>
          </cell>
          <cell r="C1076" t="str">
            <v>m</v>
          </cell>
          <cell r="D1076">
            <v>3760.35</v>
          </cell>
        </row>
        <row r="1077">
          <cell r="A1077">
            <v>605706</v>
          </cell>
          <cell r="B1077" t="str">
            <v>Bueiro metálico com chapas múltiplas MP 100 com revestimento em epóxi - D = 1,70 m - brita comercial</v>
          </cell>
          <cell r="C1077" t="str">
            <v>m</v>
          </cell>
          <cell r="D1077">
            <v>3988.59</v>
          </cell>
        </row>
        <row r="1078">
          <cell r="A1078">
            <v>605618</v>
          </cell>
          <cell r="B1078" t="str">
            <v>Bueiro metálico com chapas múltiplas MP 100 com revestimento em epóxi - D = 1,70 m - brita produzida</v>
          </cell>
          <cell r="C1078" t="str">
            <v>m</v>
          </cell>
          <cell r="D1078">
            <v>3952.52</v>
          </cell>
        </row>
        <row r="1079">
          <cell r="A1079">
            <v>605707</v>
          </cell>
          <cell r="B1079" t="str">
            <v>Bueiro metálico com chapas múltiplas MP 100 com revestimento em epóxi - D = 1,80 m - brita comercial</v>
          </cell>
          <cell r="C1079" t="str">
            <v>m</v>
          </cell>
          <cell r="D1079">
            <v>4436.17</v>
          </cell>
        </row>
        <row r="1080">
          <cell r="A1080">
            <v>605619</v>
          </cell>
          <cell r="B1080" t="str">
            <v>Bueiro metálico com chapas múltiplas MP 100 com revestimento em epóxi - D = 1,80 m - brita produzida</v>
          </cell>
          <cell r="C1080" t="str">
            <v>m</v>
          </cell>
          <cell r="D1080">
            <v>4398.76</v>
          </cell>
        </row>
        <row r="1081">
          <cell r="A1081">
            <v>605708</v>
          </cell>
          <cell r="B1081" t="str">
            <v>Bueiro metálico com chapas múltiplas MP 100 com revestimento em epóxi - D = 1,90 m - brita comercial</v>
          </cell>
          <cell r="C1081" t="str">
            <v>m</v>
          </cell>
          <cell r="D1081">
            <v>5213.83</v>
          </cell>
        </row>
        <row r="1082">
          <cell r="A1082">
            <v>605620</v>
          </cell>
          <cell r="B1082" t="str">
            <v>Bueiro metálico com chapas múltiplas MP 100 com revestimento em epóxi - D = 1,90 m - brita produzida</v>
          </cell>
          <cell r="C1082" t="str">
            <v>m</v>
          </cell>
          <cell r="D1082">
            <v>5175.09</v>
          </cell>
        </row>
        <row r="1083">
          <cell r="A1083">
            <v>605709</v>
          </cell>
          <cell r="B1083" t="str">
            <v>Bueiro metálico com chapas múltiplas MP 100 com revestimento em epóxi - D = 2,00 m - brita comercial</v>
          </cell>
          <cell r="C1083" t="str">
            <v>m</v>
          </cell>
          <cell r="D1083">
            <v>5462.99</v>
          </cell>
        </row>
        <row r="1084">
          <cell r="A1084">
            <v>605621</v>
          </cell>
          <cell r="B1084" t="str">
            <v>Bueiro metálico com chapas múltiplas MP 100 com revestimento em epóxi - D = 2,00 m - brita produzida</v>
          </cell>
          <cell r="C1084" t="str">
            <v>m</v>
          </cell>
          <cell r="D1084">
            <v>5422.91</v>
          </cell>
        </row>
        <row r="1085">
          <cell r="A1085">
            <v>605710</v>
          </cell>
          <cell r="B1085" t="str">
            <v>Bueiro metálico com chapas múltiplas MP 100 com revestimento em epóxi - D = 2,10 m - brita comercial</v>
          </cell>
          <cell r="C1085" t="str">
            <v>m</v>
          </cell>
          <cell r="D1085">
            <v>5869.92</v>
          </cell>
        </row>
        <row r="1086">
          <cell r="A1086">
            <v>605622</v>
          </cell>
          <cell r="B1086" t="str">
            <v>Bueiro metálico com chapas múltiplas MP 100 com revestimento em epóxi - D = 2,10 m - brita produzida</v>
          </cell>
          <cell r="C1086" t="str">
            <v>m</v>
          </cell>
          <cell r="D1086">
            <v>5828.51</v>
          </cell>
        </row>
        <row r="1087">
          <cell r="A1087">
            <v>605711</v>
          </cell>
          <cell r="B1087" t="str">
            <v>Bueiro metálico com chapas múltiplas MP 100 com revestimento em epóxi - D = 2,20 m - brita comercial</v>
          </cell>
          <cell r="C1087" t="str">
            <v>m</v>
          </cell>
          <cell r="D1087">
            <v>6069.68</v>
          </cell>
        </row>
        <row r="1088">
          <cell r="A1088">
            <v>605623</v>
          </cell>
          <cell r="B1088" t="str">
            <v>Bueiro metálico com chapas múltiplas MP 100 com revestimento em epóxi - D = 2,20 m - brita produzida</v>
          </cell>
          <cell r="C1088" t="str">
            <v>m</v>
          </cell>
          <cell r="D1088">
            <v>6026.94</v>
          </cell>
        </row>
        <row r="1089">
          <cell r="A1089">
            <v>605712</v>
          </cell>
          <cell r="B1089" t="str">
            <v>Bueiro metálico com chapas múltiplas MP 100 com revestimento em epóxi - D = 2,30 m - brita comercial</v>
          </cell>
          <cell r="C1089" t="str">
            <v>m</v>
          </cell>
          <cell r="D1089">
            <v>6394.56</v>
          </cell>
        </row>
        <row r="1090">
          <cell r="A1090">
            <v>605624</v>
          </cell>
          <cell r="B1090" t="str">
            <v>Bueiro metálico com chapas múltiplas MP 100 com revestimento em epóxi - D = 2,30 m - brita produzida</v>
          </cell>
          <cell r="C1090" t="str">
            <v>m</v>
          </cell>
          <cell r="D1090">
            <v>6350.48</v>
          </cell>
        </row>
        <row r="1091">
          <cell r="A1091">
            <v>605713</v>
          </cell>
          <cell r="B1091" t="str">
            <v>Bueiro metálico com chapas múltiplas MP 100 com revestimento em epóxi - D = 2,40 m - brita comercial</v>
          </cell>
          <cell r="C1091" t="str">
            <v>m</v>
          </cell>
          <cell r="D1091">
            <v>8580.52</v>
          </cell>
        </row>
        <row r="1092">
          <cell r="A1092">
            <v>605625</v>
          </cell>
          <cell r="B1092" t="str">
            <v>Bueiro metálico com chapas múltiplas MP 100 com revestimento em epóxi - D = 2,40 m - brita produzida</v>
          </cell>
          <cell r="C1092" t="str">
            <v>m</v>
          </cell>
          <cell r="D1092">
            <v>8535.1</v>
          </cell>
        </row>
        <row r="1093">
          <cell r="A1093">
            <v>605714</v>
          </cell>
          <cell r="B1093" t="str">
            <v>Bueiro metálico com chapas múltiplas MP 100 com revestimento em epóxi - D = 2,50 m - brita comercial</v>
          </cell>
          <cell r="C1093" t="str">
            <v>m</v>
          </cell>
          <cell r="D1093">
            <v>10802.31</v>
          </cell>
        </row>
        <row r="1094">
          <cell r="A1094">
            <v>605626</v>
          </cell>
          <cell r="B1094" t="str">
            <v>Bueiro metálico com chapas múltiplas MP 100 com revestimento em epóxi - D = 2,50 m - brita produzida</v>
          </cell>
          <cell r="C1094" t="str">
            <v>m</v>
          </cell>
          <cell r="D1094">
            <v>10755.56</v>
          </cell>
        </row>
        <row r="1095">
          <cell r="A1095">
            <v>605715</v>
          </cell>
          <cell r="B1095" t="str">
            <v>Bueiro metálico com chapas múltiplas MP 100 com revestimento em epóxi - D = 2,60 m - brita comercial</v>
          </cell>
          <cell r="C1095" t="str">
            <v>m</v>
          </cell>
          <cell r="D1095">
            <v>11541.67</v>
          </cell>
        </row>
        <row r="1096">
          <cell r="A1096">
            <v>605627</v>
          </cell>
          <cell r="B1096" t="str">
            <v>Bueiro metálico com chapas múltiplas MP 100 com revestimento em epóxi - D = 2,60 m - brita produzida</v>
          </cell>
          <cell r="C1096" t="str">
            <v>m</v>
          </cell>
          <cell r="D1096">
            <v>11493.58</v>
          </cell>
        </row>
        <row r="1097">
          <cell r="A1097">
            <v>605716</v>
          </cell>
          <cell r="B1097" t="str">
            <v>Bueiro metálico com chapas múltiplas MP 100 com revestimento em epóxi - D = 2,70 m - brita comercial</v>
          </cell>
          <cell r="C1097" t="str">
            <v>m</v>
          </cell>
          <cell r="D1097">
            <v>11980.04</v>
          </cell>
        </row>
        <row r="1098">
          <cell r="A1098">
            <v>605628</v>
          </cell>
          <cell r="B1098" t="str">
            <v>Bueiro metálico com chapas múltiplas MP 100 com revestimento em epóxi - D = 2,70 m - brita produzida</v>
          </cell>
          <cell r="C1098" t="str">
            <v>m</v>
          </cell>
          <cell r="D1098">
            <v>11930.61</v>
          </cell>
        </row>
        <row r="1099">
          <cell r="A1099">
            <v>605717</v>
          </cell>
          <cell r="B1099" t="str">
            <v>Bueiro metálico com chapas múltiplas MP 100 com revestimento em epóxi - D = 2,80 m - brita comercial</v>
          </cell>
          <cell r="C1099" t="str">
            <v>m</v>
          </cell>
          <cell r="D1099">
            <v>12773.76</v>
          </cell>
        </row>
        <row r="1100">
          <cell r="A1100">
            <v>605629</v>
          </cell>
          <cell r="B1100" t="str">
            <v>Bueiro metálico com chapas múltiplas MP 100 com revestimento em epóxi - D = 2,80 m - brita produzida</v>
          </cell>
          <cell r="C1100" t="str">
            <v>m</v>
          </cell>
          <cell r="D1100">
            <v>12723</v>
          </cell>
        </row>
        <row r="1101">
          <cell r="A1101">
            <v>605651</v>
          </cell>
          <cell r="B1101" t="str">
            <v>Bueiro metálico com chapas múltiplas MP 100 galvanizadas - D = 0,60 m - brita comercial</v>
          </cell>
          <cell r="C1101" t="str">
            <v>m</v>
          </cell>
          <cell r="D1101">
            <v>1426.71</v>
          </cell>
        </row>
        <row r="1102">
          <cell r="A1102">
            <v>605460</v>
          </cell>
          <cell r="B1102" t="str">
            <v>Bueiro metálico com chapas múltiplas MP 100 galvanizadas - D = 0,60 m - brita produzida</v>
          </cell>
          <cell r="C1102" t="str">
            <v>m</v>
          </cell>
          <cell r="D1102">
            <v>1412.46</v>
          </cell>
        </row>
        <row r="1103">
          <cell r="A1103">
            <v>605652</v>
          </cell>
          <cell r="B1103" t="str">
            <v>Bueiro metálico com chapas múltiplas MP 100 galvanizadas - D = 0,70 m - brita comercial</v>
          </cell>
          <cell r="C1103" t="str">
            <v>m</v>
          </cell>
          <cell r="D1103">
            <v>1642.73</v>
          </cell>
        </row>
        <row r="1104">
          <cell r="A1104">
            <v>605461</v>
          </cell>
          <cell r="B1104" t="str">
            <v>Bueiro metálico com chapas múltiplas MP 100 galvanizadas - D = 0,70 m - brita produzida</v>
          </cell>
          <cell r="C1104" t="str">
            <v>m</v>
          </cell>
          <cell r="D1104">
            <v>1627.59</v>
          </cell>
        </row>
        <row r="1105">
          <cell r="A1105">
            <v>605653</v>
          </cell>
          <cell r="B1105" t="str">
            <v>Bueiro metálico com chapas múltiplas MP 100 galvanizadas - D = 0,80 m - brita comercial</v>
          </cell>
          <cell r="C1105" t="str">
            <v>m</v>
          </cell>
          <cell r="D1105">
            <v>1858.79</v>
          </cell>
        </row>
        <row r="1106">
          <cell r="A1106">
            <v>605462</v>
          </cell>
          <cell r="B1106" t="str">
            <v>Bueiro metálico com chapas múltiplas MP 100 galvanizadas - D = 0,80 m - brita produzida</v>
          </cell>
          <cell r="C1106" t="str">
            <v>m</v>
          </cell>
          <cell r="D1106">
            <v>1842.76</v>
          </cell>
        </row>
        <row r="1107">
          <cell r="A1107">
            <v>605654</v>
          </cell>
          <cell r="B1107" t="str">
            <v>Bueiro metálico com chapas múltiplas MP 100 galvanizadas - D = 0,90 m - brita comercial</v>
          </cell>
          <cell r="C1107" t="str">
            <v>m</v>
          </cell>
          <cell r="D1107">
            <v>2032.66</v>
          </cell>
        </row>
        <row r="1108">
          <cell r="A1108">
            <v>605463</v>
          </cell>
          <cell r="B1108" t="str">
            <v>Bueiro metálico com chapas múltiplas MP 100 galvanizadas - D = 0,90 m - brita produzida</v>
          </cell>
          <cell r="C1108" t="str">
            <v>m</v>
          </cell>
          <cell r="D1108">
            <v>2015.74</v>
          </cell>
        </row>
        <row r="1109">
          <cell r="A1109">
            <v>605655</v>
          </cell>
          <cell r="B1109" t="str">
            <v>Bueiro metálico com chapas múltiplas MP 100 galvanizadas - D = 1,00 m - brita comercial</v>
          </cell>
          <cell r="C1109" t="str">
            <v>m</v>
          </cell>
          <cell r="D1109">
            <v>2248.64</v>
          </cell>
        </row>
        <row r="1110">
          <cell r="A1110">
            <v>605464</v>
          </cell>
          <cell r="B1110" t="str">
            <v>Bueiro metálico com chapas múltiplas MP 100 galvanizadas - D = 1,00 m - brita produzida</v>
          </cell>
          <cell r="C1110" t="str">
            <v>m</v>
          </cell>
          <cell r="D1110">
            <v>2230.83</v>
          </cell>
        </row>
        <row r="1111">
          <cell r="A1111">
            <v>605656</v>
          </cell>
          <cell r="B1111" t="str">
            <v>Bueiro metálico com chapas múltiplas MP 100 galvanizadas - D = 1,10 m - brita comercial</v>
          </cell>
          <cell r="C1111" t="str">
            <v>m</v>
          </cell>
          <cell r="D1111">
            <v>2549.16</v>
          </cell>
        </row>
        <row r="1112">
          <cell r="A1112">
            <v>605465</v>
          </cell>
          <cell r="B1112" t="str">
            <v>Bueiro metálico com chapas múltiplas MP 100 galvanizadas - D = 1,10 m - brita produzida</v>
          </cell>
          <cell r="C1112" t="str">
            <v>m</v>
          </cell>
          <cell r="D1112">
            <v>2530.4499999999998</v>
          </cell>
        </row>
        <row r="1113">
          <cell r="A1113">
            <v>605657</v>
          </cell>
          <cell r="B1113" t="str">
            <v>Bueiro metálico com chapas múltiplas MP 100 galvanizadas - D = 1,20 m - brita comercial</v>
          </cell>
          <cell r="C1113" t="str">
            <v>m</v>
          </cell>
          <cell r="D1113">
            <v>2722.99</v>
          </cell>
        </row>
        <row r="1114">
          <cell r="A1114">
            <v>605466</v>
          </cell>
          <cell r="B1114" t="str">
            <v>Bueiro metálico com chapas múltiplas MP 100 galvanizadas - D = 1,20 m - brita produzida</v>
          </cell>
          <cell r="C1114" t="str">
            <v>m</v>
          </cell>
          <cell r="D1114">
            <v>2703.4</v>
          </cell>
        </row>
        <row r="1115">
          <cell r="A1115">
            <v>605658</v>
          </cell>
          <cell r="B1115" t="str">
            <v>Bueiro metálico com chapas múltiplas MP 100 galvanizadas - D = 1,30 m - brita comercial</v>
          </cell>
          <cell r="C1115" t="str">
            <v>m</v>
          </cell>
          <cell r="D1115">
            <v>2968.56</v>
          </cell>
        </row>
        <row r="1116">
          <cell r="A1116">
            <v>605467</v>
          </cell>
          <cell r="B1116" t="str">
            <v>Bueiro metálico com chapas múltiplas MP 100 galvanizadas - D = 1,30 m - brita produzida</v>
          </cell>
          <cell r="C1116" t="str">
            <v>m</v>
          </cell>
          <cell r="D1116">
            <v>2937.84</v>
          </cell>
        </row>
        <row r="1117">
          <cell r="A1117">
            <v>605659</v>
          </cell>
          <cell r="B1117" t="str">
            <v>Bueiro metálico com chapas múltiplas MP 100 galvanizadas - D = 1,40 m - brita comercial</v>
          </cell>
          <cell r="C1117" t="str">
            <v>m</v>
          </cell>
          <cell r="D1117">
            <v>3131.74</v>
          </cell>
        </row>
        <row r="1118">
          <cell r="A1118">
            <v>605468</v>
          </cell>
          <cell r="B1118" t="str">
            <v>Bueiro metálico com chapas múltiplas MP 100 galvanizadas - D = 1,40 m - brita produzida</v>
          </cell>
          <cell r="C1118" t="str">
            <v>m</v>
          </cell>
          <cell r="D1118">
            <v>3099.68</v>
          </cell>
        </row>
        <row r="1119">
          <cell r="A1119">
            <v>605660</v>
          </cell>
          <cell r="B1119" t="str">
            <v>Bueiro metálico com chapas múltiplas MP 100 galvanizadas - D = 1,50 m - brita comercial</v>
          </cell>
          <cell r="C1119" t="str">
            <v>m</v>
          </cell>
          <cell r="D1119">
            <v>3366.82</v>
          </cell>
        </row>
        <row r="1120">
          <cell r="A1120">
            <v>605469</v>
          </cell>
          <cell r="B1120" t="str">
            <v>Bueiro metálico com chapas múltiplas MP 100 galvanizadas - D = 1,50 m - brita produzida</v>
          </cell>
          <cell r="C1120" t="str">
            <v>m</v>
          </cell>
          <cell r="D1120">
            <v>3333.43</v>
          </cell>
        </row>
        <row r="1121">
          <cell r="A1121">
            <v>605661</v>
          </cell>
          <cell r="B1121" t="str">
            <v>Bueiro metálico com chapas múltiplas MP 100 galvanizadas - D = 1,60 m - brita comercial</v>
          </cell>
          <cell r="C1121" t="str">
            <v>m</v>
          </cell>
          <cell r="D1121">
            <v>3591.11</v>
          </cell>
        </row>
        <row r="1122">
          <cell r="A1122">
            <v>605470</v>
          </cell>
          <cell r="B1122" t="str">
            <v>Bueiro metálico com chapas múltiplas MP 100 galvanizadas - D = 1,60 m - brita produzida</v>
          </cell>
          <cell r="C1122" t="str">
            <v>m</v>
          </cell>
          <cell r="D1122">
            <v>3556.37</v>
          </cell>
        </row>
        <row r="1123">
          <cell r="A1123">
            <v>605662</v>
          </cell>
          <cell r="B1123" t="str">
            <v>Bueiro metálico com chapas múltiplas MP 100 galvanizadas - D = 1,70 m - brita comercial</v>
          </cell>
          <cell r="C1123" t="str">
            <v>m</v>
          </cell>
          <cell r="D1123">
            <v>3774.56</v>
          </cell>
        </row>
        <row r="1124">
          <cell r="A1124">
            <v>605471</v>
          </cell>
          <cell r="B1124" t="str">
            <v>Bueiro metálico com chapas múltiplas MP 100 galvanizadas - D = 1,70 m - brita produzida</v>
          </cell>
          <cell r="C1124" t="str">
            <v>m</v>
          </cell>
          <cell r="D1124">
            <v>3738.49</v>
          </cell>
        </row>
        <row r="1125">
          <cell r="A1125">
            <v>605663</v>
          </cell>
          <cell r="B1125" t="str">
            <v>Bueiro metálico com chapas múltiplas MP 100 galvanizadas - D = 1,80 m - brita comercial</v>
          </cell>
          <cell r="C1125" t="str">
            <v>m</v>
          </cell>
          <cell r="D1125">
            <v>4209.6400000000003</v>
          </cell>
        </row>
        <row r="1126">
          <cell r="A1126">
            <v>605472</v>
          </cell>
          <cell r="B1126" t="str">
            <v>Bueiro metálico com chapas múltiplas MP 100 galvanizadas - D = 1,80 m - brita produzida</v>
          </cell>
          <cell r="C1126" t="str">
            <v>m</v>
          </cell>
          <cell r="D1126">
            <v>4172.24</v>
          </cell>
        </row>
        <row r="1127">
          <cell r="A1127">
            <v>605664</v>
          </cell>
          <cell r="B1127" t="str">
            <v>Bueiro metálico com chapas múltiplas MP 100 galvanizadas - D = 1,90 m - brita comercial</v>
          </cell>
          <cell r="C1127" t="str">
            <v>m</v>
          </cell>
          <cell r="D1127">
            <v>4940.18</v>
          </cell>
        </row>
        <row r="1128">
          <cell r="A1128">
            <v>605473</v>
          </cell>
          <cell r="B1128" t="str">
            <v>Bueiro metálico com chapas múltiplas MP 100 galvanizadas - D = 1,90 m - brita produzida</v>
          </cell>
          <cell r="C1128" t="str">
            <v>m</v>
          </cell>
          <cell r="D1128">
            <v>4901.4399999999996</v>
          </cell>
        </row>
        <row r="1129">
          <cell r="A1129">
            <v>605665</v>
          </cell>
          <cell r="B1129" t="str">
            <v>Bueiro metálico com chapas múltiplas MP 100 galvanizadas - D = 2,00 m - brita comercial</v>
          </cell>
          <cell r="C1129" t="str">
            <v>m</v>
          </cell>
          <cell r="D1129">
            <v>5174.55</v>
          </cell>
        </row>
        <row r="1130">
          <cell r="A1130">
            <v>605474</v>
          </cell>
          <cell r="B1130" t="str">
            <v>Bueiro metálico com chapas múltiplas MP 100 galvanizadas - D = 2,00 m - brita produzida</v>
          </cell>
          <cell r="C1130" t="str">
            <v>m</v>
          </cell>
          <cell r="D1130">
            <v>5134.4799999999996</v>
          </cell>
        </row>
        <row r="1131">
          <cell r="A1131">
            <v>605666</v>
          </cell>
          <cell r="B1131" t="str">
            <v>Bueiro metálico com chapas múltiplas MP 100 galvanizadas - D = 2,10 m - brita comercial</v>
          </cell>
          <cell r="C1131" t="str">
            <v>m</v>
          </cell>
          <cell r="D1131">
            <v>5561.76</v>
          </cell>
        </row>
        <row r="1132">
          <cell r="A1132">
            <v>605475</v>
          </cell>
          <cell r="B1132" t="str">
            <v>Bueiro metálico com chapas múltiplas MP 100 galvanizadas - D = 2,10 m - brita produzida</v>
          </cell>
          <cell r="C1132" t="str">
            <v>m</v>
          </cell>
          <cell r="D1132">
            <v>5520.35</v>
          </cell>
        </row>
        <row r="1133">
          <cell r="A1133">
            <v>605667</v>
          </cell>
          <cell r="B1133" t="str">
            <v>Bueiro metálico com chapas múltiplas MP 100 galvanizadas - D = 2,20 m - brita comercial</v>
          </cell>
          <cell r="C1133" t="str">
            <v>m</v>
          </cell>
          <cell r="D1133">
            <v>5754.12</v>
          </cell>
        </row>
        <row r="1134">
          <cell r="A1134">
            <v>605476</v>
          </cell>
          <cell r="B1134" t="str">
            <v>Bueiro metálico com chapas múltiplas MP 100 galvanizadas - D = 2,20 m - brita produzida</v>
          </cell>
          <cell r="C1134" t="str">
            <v>m</v>
          </cell>
          <cell r="D1134">
            <v>5711.38</v>
          </cell>
        </row>
        <row r="1135">
          <cell r="A1135">
            <v>605668</v>
          </cell>
          <cell r="B1135" t="str">
            <v>Bueiro metálico com chapas múltiplas MP 100 galvanizadas - D = 2,30 m - brita comercial</v>
          </cell>
          <cell r="C1135" t="str">
            <v>m</v>
          </cell>
          <cell r="D1135">
            <v>6066.68</v>
          </cell>
        </row>
        <row r="1136">
          <cell r="A1136">
            <v>605477</v>
          </cell>
          <cell r="B1136" t="str">
            <v>Bueiro metálico com chapas múltiplas MP 100 galvanizadas - D = 2,30 m - brita produzida</v>
          </cell>
          <cell r="C1136" t="str">
            <v>m</v>
          </cell>
          <cell r="D1136">
            <v>6022.6</v>
          </cell>
        </row>
        <row r="1137">
          <cell r="A1137">
            <v>605669</v>
          </cell>
          <cell r="B1137" t="str">
            <v>Bueiro metálico com chapas múltiplas MP 100 galvanizadas - D = 2,40 m - brita comercial</v>
          </cell>
          <cell r="C1137" t="str">
            <v>m</v>
          </cell>
          <cell r="D1137">
            <v>7976.1</v>
          </cell>
        </row>
        <row r="1138">
          <cell r="A1138">
            <v>605478</v>
          </cell>
          <cell r="B1138" t="str">
            <v>Bueiro metálico com chapas múltiplas MP 100 galvanizadas - D = 2,40 m - brita produzida</v>
          </cell>
          <cell r="C1138" t="str">
            <v>m</v>
          </cell>
          <cell r="D1138">
            <v>7930.68</v>
          </cell>
        </row>
        <row r="1139">
          <cell r="A1139">
            <v>605670</v>
          </cell>
          <cell r="B1139" t="str">
            <v>Bueiro metálico com chapas múltiplas MP 100 galvanizadas - D = 2,50 m - brita comercial</v>
          </cell>
          <cell r="C1139" t="str">
            <v>m</v>
          </cell>
          <cell r="D1139">
            <v>10036.57</v>
          </cell>
        </row>
        <row r="1140">
          <cell r="A1140">
            <v>605479</v>
          </cell>
          <cell r="B1140" t="str">
            <v>Bueiro metálico com chapas múltiplas MP 100 galvanizadas - D = 2,50 m - brita produzida</v>
          </cell>
          <cell r="C1140" t="str">
            <v>m</v>
          </cell>
          <cell r="D1140">
            <v>9989.82</v>
          </cell>
        </row>
        <row r="1141">
          <cell r="A1141">
            <v>605671</v>
          </cell>
          <cell r="B1141" t="str">
            <v>Bueiro metálico com chapas múltiplas MP 100 galvanizadas - D = 2,60 m - brita comercial</v>
          </cell>
          <cell r="C1141" t="str">
            <v>m</v>
          </cell>
          <cell r="D1141">
            <v>10732.34</v>
          </cell>
        </row>
        <row r="1142">
          <cell r="A1142">
            <v>605480</v>
          </cell>
          <cell r="B1142" t="str">
            <v>Bueiro metálico com chapas múltiplas MP 100 galvanizadas - D = 2,60 m - brita produzida</v>
          </cell>
          <cell r="C1142" t="str">
            <v>m</v>
          </cell>
          <cell r="D1142">
            <v>10684.25</v>
          </cell>
        </row>
        <row r="1143">
          <cell r="A1143">
            <v>605672</v>
          </cell>
          <cell r="B1143" t="str">
            <v>Bueiro metálico com chapas múltiplas MP 100 galvanizadas - D = 2,70 m - brita comercial</v>
          </cell>
          <cell r="C1143" t="str">
            <v>m</v>
          </cell>
          <cell r="D1143">
            <v>11155.14</v>
          </cell>
        </row>
        <row r="1144">
          <cell r="A1144">
            <v>605481</v>
          </cell>
          <cell r="B1144" t="str">
            <v>Bueiro metálico com chapas múltiplas MP 100 galvanizadas - D = 2,70 m - brita produzida</v>
          </cell>
          <cell r="C1144" t="str">
            <v>m</v>
          </cell>
          <cell r="D1144">
            <v>11105.72</v>
          </cell>
        </row>
        <row r="1145">
          <cell r="A1145">
            <v>605673</v>
          </cell>
          <cell r="B1145" t="str">
            <v>Bueiro metálico com chapas múltiplas MP 100 galvanizadas - D = 2,80 m - brita comercial</v>
          </cell>
          <cell r="C1145" t="str">
            <v>m</v>
          </cell>
          <cell r="D1145">
            <v>11908.41</v>
          </cell>
        </row>
        <row r="1146">
          <cell r="A1146">
            <v>605482</v>
          </cell>
          <cell r="B1146" t="str">
            <v>Bueiro metálico com chapas múltiplas MP 100 galvanizadas - D = 2,80 m - brita produzida</v>
          </cell>
          <cell r="C1146" t="str">
            <v>m</v>
          </cell>
          <cell r="D1146">
            <v>11857.65</v>
          </cell>
        </row>
        <row r="1147">
          <cell r="A1147">
            <v>605718</v>
          </cell>
          <cell r="B1147" t="str">
            <v>Bueiro metálico com chapas múltiplas MP 152 com revestimento em epóxi - D = 1,50 m - brita comercial</v>
          </cell>
          <cell r="C1147" t="str">
            <v>m</v>
          </cell>
          <cell r="D1147">
            <v>7506.64</v>
          </cell>
        </row>
        <row r="1148">
          <cell r="A1148">
            <v>605630</v>
          </cell>
          <cell r="B1148" t="str">
            <v>Bueiro metálico com chapas múltiplas MP 152 com revestimento em epóxi - D = 1,50 m - brita produzida</v>
          </cell>
          <cell r="C1148" t="str">
            <v>m</v>
          </cell>
          <cell r="D1148">
            <v>7473.25</v>
          </cell>
        </row>
        <row r="1149">
          <cell r="A1149">
            <v>605719</v>
          </cell>
          <cell r="B1149" t="str">
            <v>Bueiro metálico com chapas múltiplas MP 152 com revestimento em epóxi - D = 1,80 m - brita comercial</v>
          </cell>
          <cell r="C1149" t="str">
            <v>m</v>
          </cell>
          <cell r="D1149">
            <v>9297.51</v>
          </cell>
        </row>
        <row r="1150">
          <cell r="A1150">
            <v>605631</v>
          </cell>
          <cell r="B1150" t="str">
            <v>Bueiro metálico com chapas múltiplas MP 152 com revestimento em epóxi - D = 1,80 m - brita produzida</v>
          </cell>
          <cell r="C1150" t="str">
            <v>m</v>
          </cell>
          <cell r="D1150">
            <v>9260.11</v>
          </cell>
        </row>
        <row r="1151">
          <cell r="A1151">
            <v>605720</v>
          </cell>
          <cell r="B1151" t="str">
            <v>Bueiro metálico com chapas múltiplas MP 152 com revestimento em epóxi - D = 1,90 m - brita comercial</v>
          </cell>
          <cell r="C1151" t="str">
            <v>m</v>
          </cell>
          <cell r="D1151">
            <v>9732.32</v>
          </cell>
        </row>
        <row r="1152">
          <cell r="A1152">
            <v>605632</v>
          </cell>
          <cell r="B1152" t="str">
            <v>Bueiro metálico com chapas múltiplas MP 152 com revestimento em epóxi - D = 1,90 m - brita produzida</v>
          </cell>
          <cell r="C1152" t="str">
            <v>m</v>
          </cell>
          <cell r="D1152">
            <v>9693.58</v>
          </cell>
        </row>
        <row r="1153">
          <cell r="A1153">
            <v>605721</v>
          </cell>
          <cell r="B1153" t="str">
            <v>Bueiro metálico com chapas múltiplas MP 152 com revestimento em epóxi - D = 2,15 m - brita comercial</v>
          </cell>
          <cell r="C1153" t="str">
            <v>m</v>
          </cell>
          <cell r="D1153">
            <v>10874.17</v>
          </cell>
        </row>
        <row r="1154">
          <cell r="A1154">
            <v>605633</v>
          </cell>
          <cell r="B1154" t="str">
            <v>Bueiro metálico com chapas múltiplas MP 152 com revestimento em epóxi - D = 2,15 m - brita produzida</v>
          </cell>
          <cell r="C1154" t="str">
            <v>m</v>
          </cell>
          <cell r="D1154">
            <v>10832.09</v>
          </cell>
        </row>
        <row r="1155">
          <cell r="A1155">
            <v>605722</v>
          </cell>
          <cell r="B1155" t="str">
            <v>Bueiro metálico com chapas múltiplas MP 152 com revestimento em epóxi - D = 2,30 m - brita comercial</v>
          </cell>
          <cell r="C1155" t="str">
            <v>m</v>
          </cell>
          <cell r="D1155">
            <v>11520.85</v>
          </cell>
        </row>
        <row r="1156">
          <cell r="A1156">
            <v>605634</v>
          </cell>
          <cell r="B1156" t="str">
            <v>Bueiro metálico com chapas múltiplas MP 152 com revestimento em epóxi - D = 2,30 m - brita produzida</v>
          </cell>
          <cell r="C1156" t="str">
            <v>m</v>
          </cell>
          <cell r="D1156">
            <v>11476.76</v>
          </cell>
        </row>
        <row r="1157">
          <cell r="A1157">
            <v>605723</v>
          </cell>
          <cell r="B1157" t="str">
            <v>Bueiro metálico com chapas múltiplas MP 152 com revestimento em epóxi - D = 2,65 m - brita comercial</v>
          </cell>
          <cell r="C1157" t="str">
            <v>m</v>
          </cell>
          <cell r="D1157">
            <v>13474.34</v>
          </cell>
        </row>
        <row r="1158">
          <cell r="A1158">
            <v>605635</v>
          </cell>
          <cell r="B1158" t="str">
            <v>Bueiro metálico com chapas múltiplas MP 152 com revestimento em epóxi - D = 2,65 m - brita produzida</v>
          </cell>
          <cell r="C1158" t="str">
            <v>m</v>
          </cell>
          <cell r="D1158">
            <v>13425.58</v>
          </cell>
        </row>
        <row r="1159">
          <cell r="A1159">
            <v>605724</v>
          </cell>
          <cell r="B1159" t="str">
            <v>Bueiro metálico com chapas múltiplas MP 152 com revestimento em epóxi - D = 3,05 m - brita comercial</v>
          </cell>
          <cell r="C1159" t="str">
            <v>m</v>
          </cell>
          <cell r="D1159">
            <v>15375.43</v>
          </cell>
        </row>
        <row r="1160">
          <cell r="A1160">
            <v>605636</v>
          </cell>
          <cell r="B1160" t="str">
            <v>Bueiro metálico com chapas múltiplas MP 152 com revestimento em epóxi - D = 3,05 m - brita produzida</v>
          </cell>
          <cell r="C1160" t="str">
            <v>m</v>
          </cell>
          <cell r="D1160">
            <v>15307.96</v>
          </cell>
        </row>
        <row r="1161">
          <cell r="A1161">
            <v>605725</v>
          </cell>
          <cell r="B1161" t="str">
            <v>Bueiro metálico com chapas múltiplas MP 152 com revestimento em epóxi - D = 3,20 m - brita comercial</v>
          </cell>
          <cell r="C1161" t="str">
            <v>m</v>
          </cell>
          <cell r="D1161">
            <v>16324.93</v>
          </cell>
        </row>
        <row r="1162">
          <cell r="A1162">
            <v>605637</v>
          </cell>
          <cell r="B1162" t="str">
            <v>Bueiro metálico com chapas múltiplas MP 152 com revestimento em epóxi - D = 3,20 m - brita produzida</v>
          </cell>
          <cell r="C1162" t="str">
            <v>m</v>
          </cell>
          <cell r="D1162">
            <v>16255.46</v>
          </cell>
        </row>
        <row r="1163">
          <cell r="A1163">
            <v>605726</v>
          </cell>
          <cell r="B1163" t="str">
            <v>Bueiro metálico com chapas múltiplas MP 152 com revestimento em epóxi - D = 3,40 m - brita comercial</v>
          </cell>
          <cell r="C1163" t="str">
            <v>m</v>
          </cell>
          <cell r="D1163">
            <v>17280.68</v>
          </cell>
        </row>
        <row r="1164">
          <cell r="A1164">
            <v>605638</v>
          </cell>
          <cell r="B1164" t="str">
            <v>Bueiro metálico com chapas múltiplas MP 152 com revestimento em epóxi - D = 3,40 m - brita produzida</v>
          </cell>
          <cell r="C1164" t="str">
            <v>m</v>
          </cell>
          <cell r="D1164">
            <v>17208.54</v>
          </cell>
        </row>
        <row r="1165">
          <cell r="A1165">
            <v>605727</v>
          </cell>
          <cell r="B1165" t="str">
            <v>Bueiro metálico com chapas múltiplas MP 152 com revestimento em epóxi - D = 3,65 m - brita comercial</v>
          </cell>
          <cell r="C1165" t="str">
            <v>m</v>
          </cell>
          <cell r="D1165">
            <v>18523.919999999998</v>
          </cell>
        </row>
        <row r="1166">
          <cell r="A1166">
            <v>605639</v>
          </cell>
          <cell r="B1166" t="str">
            <v>Bueiro metálico com chapas múltiplas MP 152 com revestimento em epóxi - D = 3,65 m - brita produzida</v>
          </cell>
          <cell r="C1166" t="str">
            <v>m</v>
          </cell>
          <cell r="D1166">
            <v>18448.439999999999</v>
          </cell>
        </row>
        <row r="1167">
          <cell r="A1167">
            <v>605728</v>
          </cell>
          <cell r="B1167" t="str">
            <v>Bueiro metálico com chapas múltiplas MP 152 com revestimento em epóxi - D = 3,80 m - brita comercial</v>
          </cell>
          <cell r="C1167" t="str">
            <v>m</v>
          </cell>
          <cell r="D1167">
            <v>19216.52</v>
          </cell>
        </row>
        <row r="1168">
          <cell r="A1168">
            <v>605640</v>
          </cell>
          <cell r="B1168" t="str">
            <v>Bueiro metálico com chapas múltiplas MP 152 com revestimento em epóxi - D = 3,80 m - brita produzida</v>
          </cell>
          <cell r="C1168" t="str">
            <v>m</v>
          </cell>
          <cell r="D1168">
            <v>19139.04</v>
          </cell>
        </row>
        <row r="1169">
          <cell r="A1169">
            <v>605729</v>
          </cell>
          <cell r="B1169" t="str">
            <v>Bueiro metálico com chapas múltiplas MP 152 com revestimento em epóxi - D = 4,20 m - brita comercial</v>
          </cell>
          <cell r="C1169" t="str">
            <v>m</v>
          </cell>
          <cell r="D1169">
            <v>21112.83</v>
          </cell>
        </row>
        <row r="1170">
          <cell r="A1170">
            <v>605641</v>
          </cell>
          <cell r="B1170" t="str">
            <v>Bueiro metálico com chapas múltiplas MP 152 com revestimento em epóxi - D = 4,20 m - brita produzida</v>
          </cell>
          <cell r="C1170" t="str">
            <v>m</v>
          </cell>
          <cell r="D1170">
            <v>21030</v>
          </cell>
        </row>
        <row r="1171">
          <cell r="A1171">
            <v>605730</v>
          </cell>
          <cell r="B1171" t="str">
            <v>Bueiro metálico com chapas múltiplas MP 152 com revestimento em epóxi - D = 4,60 m - brita comercial</v>
          </cell>
          <cell r="C1171" t="str">
            <v>m</v>
          </cell>
          <cell r="D1171">
            <v>23023.27</v>
          </cell>
        </row>
        <row r="1172">
          <cell r="A1172">
            <v>605642</v>
          </cell>
          <cell r="B1172" t="str">
            <v>Bueiro metálico com chapas múltiplas MP 152 com revestimento em epóxi - D = 4,60 m - brita produzida</v>
          </cell>
          <cell r="C1172" t="str">
            <v>m</v>
          </cell>
          <cell r="D1172">
            <v>22935.1</v>
          </cell>
        </row>
        <row r="1173">
          <cell r="A1173">
            <v>605731</v>
          </cell>
          <cell r="B1173" t="str">
            <v>Bueiro metálico com chapas múltiplas MP 152 com revestimento em epóxi - D = 4,80 m - brita comercial</v>
          </cell>
          <cell r="C1173" t="str">
            <v>m</v>
          </cell>
          <cell r="D1173">
            <v>29205.87</v>
          </cell>
        </row>
        <row r="1174">
          <cell r="A1174">
            <v>605643</v>
          </cell>
          <cell r="B1174" t="str">
            <v>Bueiro metálico com chapas múltiplas MP 152 com revestimento em epóxi - D = 4,80 m - brita produzida</v>
          </cell>
          <cell r="C1174" t="str">
            <v>m</v>
          </cell>
          <cell r="D1174">
            <v>29115.02</v>
          </cell>
        </row>
        <row r="1175">
          <cell r="A1175">
            <v>605732</v>
          </cell>
          <cell r="B1175" t="str">
            <v>Bueiro metálico com chapas múltiplas MP 152 com revestimento em epóxi - D = 5,00 m - brita comercial</v>
          </cell>
          <cell r="C1175" t="str">
            <v>m</v>
          </cell>
          <cell r="D1175">
            <v>30184.89</v>
          </cell>
        </row>
        <row r="1176">
          <cell r="A1176">
            <v>605644</v>
          </cell>
          <cell r="B1176" t="str">
            <v>Bueiro metálico com chapas múltiplas MP 152 com revestimento em epóxi - D = 5,00 m - brita produzida</v>
          </cell>
          <cell r="C1176" t="str">
            <v>m</v>
          </cell>
          <cell r="D1176">
            <v>30075.79</v>
          </cell>
        </row>
        <row r="1177">
          <cell r="A1177">
            <v>605733</v>
          </cell>
          <cell r="B1177" t="str">
            <v>Bueiro metálico com chapas múltiplas MP 152 com revestimento em epóxi - D = 5,35 m - brita comercial</v>
          </cell>
          <cell r="C1177" t="str">
            <v>m</v>
          </cell>
          <cell r="D1177">
            <v>36780.339999999997</v>
          </cell>
        </row>
        <row r="1178">
          <cell r="A1178">
            <v>605645</v>
          </cell>
          <cell r="B1178" t="str">
            <v>Bueiro metálico com chapas múltiplas MP 152 com revestimento em epóxi - D = 5,35 m - brita produzida</v>
          </cell>
          <cell r="C1178" t="str">
            <v>m</v>
          </cell>
          <cell r="D1178">
            <v>36665.79</v>
          </cell>
        </row>
        <row r="1179">
          <cell r="A1179">
            <v>605734</v>
          </cell>
          <cell r="B1179" t="str">
            <v>Bueiro metálico com chapas múltiplas MP 152 com revestimento em epóxi - D = 5,70 m - brita comercial</v>
          </cell>
          <cell r="C1179" t="str">
            <v>m</v>
          </cell>
          <cell r="D1179">
            <v>39513.78</v>
          </cell>
        </row>
        <row r="1180">
          <cell r="A1180">
            <v>605646</v>
          </cell>
          <cell r="B1180" t="str">
            <v>Bueiro metálico com chapas múltiplas MP 152 com revestimento em epóxi - D = 5,70 m - brita produzida</v>
          </cell>
          <cell r="C1180" t="str">
            <v>m</v>
          </cell>
          <cell r="D1180">
            <v>39393.78</v>
          </cell>
        </row>
        <row r="1181">
          <cell r="A1181">
            <v>605735</v>
          </cell>
          <cell r="B1181" t="str">
            <v>Bueiro metálico com chapas múltiplas MP 152 com revestimento em epóxi - D = 6,10 m - brita comercial</v>
          </cell>
          <cell r="C1181" t="str">
            <v>m</v>
          </cell>
          <cell r="D1181">
            <v>48739.18</v>
          </cell>
        </row>
        <row r="1182">
          <cell r="A1182">
            <v>605647</v>
          </cell>
          <cell r="B1182" t="str">
            <v>Bueiro metálico com chapas múltiplas MP 152 com revestimento em epóxi - D = 6,10 m - brita produzida</v>
          </cell>
          <cell r="C1182" t="str">
            <v>m</v>
          </cell>
          <cell r="D1182">
            <v>48612.94</v>
          </cell>
        </row>
        <row r="1183">
          <cell r="A1183">
            <v>605736</v>
          </cell>
          <cell r="B1183" t="str">
            <v>Bueiro metálico com chapas múltiplas MP 152 com revestimento em epóxi - D = 6,50 m - brita comercial</v>
          </cell>
          <cell r="C1183" t="str">
            <v>m</v>
          </cell>
          <cell r="D1183">
            <v>56212.09</v>
          </cell>
        </row>
        <row r="1184">
          <cell r="A1184">
            <v>605648</v>
          </cell>
          <cell r="B1184" t="str">
            <v>Bueiro metálico com chapas múltiplas MP 152 com revestimento em epóxi - D = 6,50 m - brita produzida</v>
          </cell>
          <cell r="C1184" t="str">
            <v>m</v>
          </cell>
          <cell r="D1184">
            <v>56079.62</v>
          </cell>
        </row>
        <row r="1185">
          <cell r="A1185">
            <v>605737</v>
          </cell>
          <cell r="B1185" t="str">
            <v>Bueiro metálico com chapas múltiplas MP 152 com revestimento em epóxi - D = 6,85 m - brita comercial</v>
          </cell>
          <cell r="C1185" t="str">
            <v>m</v>
          </cell>
          <cell r="D1185">
            <v>66187.399999999994</v>
          </cell>
        </row>
        <row r="1186">
          <cell r="A1186">
            <v>605649</v>
          </cell>
          <cell r="B1186" t="str">
            <v>Bueiro metálico com chapas múltiplas MP 152 com revestimento em epóxi - D = 6,85 m - brita produzida</v>
          </cell>
          <cell r="C1186" t="str">
            <v>m</v>
          </cell>
          <cell r="D1186">
            <v>66049.47</v>
          </cell>
        </row>
        <row r="1187">
          <cell r="A1187">
            <v>605738</v>
          </cell>
          <cell r="B1187" t="str">
            <v>Bueiro metálico com chapas múltiplas MP 152 com revestimento em epóxi - D = 7,25 m - brita comercial</v>
          </cell>
          <cell r="C1187" t="str">
            <v>m</v>
          </cell>
          <cell r="D1187">
            <v>70178.710000000006</v>
          </cell>
        </row>
        <row r="1188">
          <cell r="A1188">
            <v>605650</v>
          </cell>
          <cell r="B1188" t="str">
            <v>Bueiro metálico com chapas múltiplas MP 152 com revestimento em epóxi - D = 7,25 m - brita produzida</v>
          </cell>
          <cell r="C1188" t="str">
            <v>m</v>
          </cell>
          <cell r="D1188">
            <v>70034.539999999994</v>
          </cell>
        </row>
        <row r="1189">
          <cell r="A1189">
            <v>605674</v>
          </cell>
          <cell r="B1189" t="str">
            <v>Bueiro metálico com chapas múltiplas MP 152 galvanizadas - D = 1,50 m - brita comercial</v>
          </cell>
          <cell r="C1189" t="str">
            <v>m</v>
          </cell>
          <cell r="D1189">
            <v>6889.09</v>
          </cell>
        </row>
        <row r="1190">
          <cell r="A1190">
            <v>605483</v>
          </cell>
          <cell r="B1190" t="str">
            <v>Bueiro metálico com chapas múltiplas MP 152 galvanizadas - D = 1,50 m - brita produzida</v>
          </cell>
          <cell r="C1190" t="str">
            <v>m</v>
          </cell>
          <cell r="D1190">
            <v>6855.69</v>
          </cell>
        </row>
        <row r="1191">
          <cell r="A1191">
            <v>605675</v>
          </cell>
          <cell r="B1191" t="str">
            <v>Bueiro metálico com chapas múltiplas MP 152 galvanizadas - D = 1,80 m - brita comercial</v>
          </cell>
          <cell r="C1191" t="str">
            <v>m</v>
          </cell>
          <cell r="D1191">
            <v>8550.7900000000009</v>
          </cell>
        </row>
        <row r="1192">
          <cell r="A1192">
            <v>605484</v>
          </cell>
          <cell r="B1192" t="str">
            <v>Bueiro metálico com chapas múltiplas MP 152 galvanizadas - D = 1,80 m - brita produzida</v>
          </cell>
          <cell r="C1192" t="str">
            <v>m</v>
          </cell>
          <cell r="D1192">
            <v>8513.39</v>
          </cell>
        </row>
        <row r="1193">
          <cell r="A1193">
            <v>605676</v>
          </cell>
          <cell r="B1193" t="str">
            <v>Bueiro metálico com chapas múltiplas MP 152 galvanizadas - D = 1,90 m - brita comercial</v>
          </cell>
          <cell r="C1193" t="str">
            <v>m</v>
          </cell>
          <cell r="D1193">
            <v>8961.39</v>
          </cell>
        </row>
        <row r="1194">
          <cell r="A1194">
            <v>605485</v>
          </cell>
          <cell r="B1194" t="str">
            <v>Bueiro metálico com chapas múltiplas MP 152 galvanizadas - D = 1,90 m - brita produzida</v>
          </cell>
          <cell r="C1194" t="str">
            <v>m</v>
          </cell>
          <cell r="D1194">
            <v>8922.65</v>
          </cell>
        </row>
        <row r="1195">
          <cell r="A1195">
            <v>605677</v>
          </cell>
          <cell r="B1195" t="str">
            <v>Bueiro metálico com chapas múltiplas MP 152 galvanizadas - D = 2,15 m - brita comercial</v>
          </cell>
          <cell r="C1195" t="str">
            <v>m</v>
          </cell>
          <cell r="D1195">
            <v>9998.2900000000009</v>
          </cell>
        </row>
        <row r="1196">
          <cell r="A1196">
            <v>605486</v>
          </cell>
          <cell r="B1196" t="str">
            <v>Bueiro metálico com chapas múltiplas MP 152 galvanizadas - D = 2,15 m - brita produzida</v>
          </cell>
          <cell r="C1196" t="str">
            <v>m</v>
          </cell>
          <cell r="D1196">
            <v>9956.2099999999991</v>
          </cell>
        </row>
        <row r="1197">
          <cell r="A1197">
            <v>605678</v>
          </cell>
          <cell r="B1197" t="str">
            <v>Bueiro metálico com chapas múltiplas MP 152 galvanizadas - D = 2,30 m - brita comercial</v>
          </cell>
          <cell r="C1197" t="str">
            <v>m</v>
          </cell>
          <cell r="D1197">
            <v>10596.53</v>
          </cell>
        </row>
        <row r="1198">
          <cell r="A1198">
            <v>605487</v>
          </cell>
          <cell r="B1198" t="str">
            <v>Bueiro metálico com chapas múltiplas MP 152 galvanizadas - D = 2,30 m - brita produzida</v>
          </cell>
          <cell r="C1198" t="str">
            <v>m</v>
          </cell>
          <cell r="D1198">
            <v>10552.44</v>
          </cell>
        </row>
        <row r="1199">
          <cell r="A1199">
            <v>605679</v>
          </cell>
          <cell r="B1199" t="str">
            <v>Bueiro metálico com chapas múltiplas MP 152 galvanizadas - D = 2,65 m - brita comercial</v>
          </cell>
          <cell r="C1199" t="str">
            <v>m</v>
          </cell>
          <cell r="D1199">
            <v>12392.61</v>
          </cell>
        </row>
        <row r="1200">
          <cell r="A1200">
            <v>605488</v>
          </cell>
          <cell r="B1200" t="str">
            <v>Bueiro metálico com chapas múltiplas MP 152 galvanizadas - D = 2,65 m - brita produzida</v>
          </cell>
          <cell r="C1200" t="str">
            <v>m</v>
          </cell>
          <cell r="D1200">
            <v>12343.85</v>
          </cell>
        </row>
        <row r="1201">
          <cell r="A1201">
            <v>605680</v>
          </cell>
          <cell r="B1201" t="str">
            <v>Bueiro metálico com chapas múltiplas MP 152 galvanizadas - D = 3,05 m - brita comercial</v>
          </cell>
          <cell r="C1201" t="str">
            <v>m</v>
          </cell>
          <cell r="D1201">
            <v>14140.32</v>
          </cell>
        </row>
        <row r="1202">
          <cell r="A1202">
            <v>605489</v>
          </cell>
          <cell r="B1202" t="str">
            <v>Bueiro metálico com chapas múltiplas MP 152 galvanizadas - D = 3,05 m - brita produzida</v>
          </cell>
          <cell r="C1202" t="str">
            <v>m</v>
          </cell>
          <cell r="D1202">
            <v>14072.86</v>
          </cell>
        </row>
        <row r="1203">
          <cell r="A1203">
            <v>605681</v>
          </cell>
          <cell r="B1203" t="str">
            <v>Bueiro metálico com chapas múltiplas MP 152 galvanizadas - D = 3,20 m - brita comercial</v>
          </cell>
          <cell r="C1203" t="str">
            <v>m</v>
          </cell>
          <cell r="D1203">
            <v>15013.13</v>
          </cell>
        </row>
        <row r="1204">
          <cell r="A1204">
            <v>605490</v>
          </cell>
          <cell r="B1204" t="str">
            <v>Bueiro metálico com chapas múltiplas MP 152 galvanizadas - D = 3,20 m - brita produzida</v>
          </cell>
          <cell r="C1204" t="str">
            <v>m</v>
          </cell>
          <cell r="D1204">
            <v>14943.67</v>
          </cell>
        </row>
        <row r="1205">
          <cell r="A1205">
            <v>605682</v>
          </cell>
          <cell r="B1205" t="str">
            <v>Bueiro metálico com chapas múltiplas MP 152 galvanizadas - D = 3,40 m - brita comercial</v>
          </cell>
          <cell r="C1205" t="str">
            <v>m</v>
          </cell>
          <cell r="D1205">
            <v>15892.19</v>
          </cell>
        </row>
        <row r="1206">
          <cell r="A1206">
            <v>605491</v>
          </cell>
          <cell r="B1206" t="str">
            <v>Bueiro metálico com chapas múltiplas MP 152 galvanizadas - D = 3,40 m - brita produzida</v>
          </cell>
          <cell r="C1206" t="str">
            <v>m</v>
          </cell>
          <cell r="D1206">
            <v>15820.05</v>
          </cell>
        </row>
        <row r="1207">
          <cell r="A1207">
            <v>605683</v>
          </cell>
          <cell r="B1207" t="str">
            <v>Bueiro metálico com chapas múltiplas MP 152 galvanizadas - D = 3,65 m - brita comercial</v>
          </cell>
          <cell r="C1207" t="str">
            <v>m</v>
          </cell>
          <cell r="D1207">
            <v>17034.52</v>
          </cell>
        </row>
        <row r="1208">
          <cell r="A1208">
            <v>605492</v>
          </cell>
          <cell r="B1208" t="str">
            <v>Bueiro metálico com chapas múltiplas MP 152 galvanizadas - D = 3,65 m - brita produzida</v>
          </cell>
          <cell r="C1208" t="str">
            <v>m</v>
          </cell>
          <cell r="D1208">
            <v>16959.05</v>
          </cell>
        </row>
        <row r="1209">
          <cell r="A1209">
            <v>605684</v>
          </cell>
          <cell r="B1209" t="str">
            <v>Bueiro metálico com chapas múltiplas MP 152 galvanizadas - D = 3,80 m - brita comercial</v>
          </cell>
          <cell r="C1209" t="str">
            <v>m</v>
          </cell>
          <cell r="D1209">
            <v>17674.64</v>
          </cell>
        </row>
        <row r="1210">
          <cell r="A1210">
            <v>605493</v>
          </cell>
          <cell r="B1210" t="str">
            <v>Bueiro metálico com chapas múltiplas MP 152 galvanizadas - D = 3,80 m - brita produzida</v>
          </cell>
          <cell r="C1210" t="str">
            <v>m</v>
          </cell>
          <cell r="D1210">
            <v>17597.16</v>
          </cell>
        </row>
        <row r="1211">
          <cell r="A1211">
            <v>605685</v>
          </cell>
          <cell r="B1211" t="str">
            <v>Bueiro metálico com chapas múltiplas MP 152 galvanizadas - D = 4,20 m - brita comercial</v>
          </cell>
          <cell r="C1211" t="str">
            <v>m</v>
          </cell>
          <cell r="D1211">
            <v>19413.54</v>
          </cell>
        </row>
        <row r="1212">
          <cell r="A1212">
            <v>605494</v>
          </cell>
          <cell r="B1212" t="str">
            <v>Bueiro metálico com chapas múltiplas MP 152 galvanizadas - D = 4,20 m - brita produzida</v>
          </cell>
          <cell r="C1212" t="str">
            <v>m</v>
          </cell>
          <cell r="D1212">
            <v>19330.72</v>
          </cell>
        </row>
        <row r="1213">
          <cell r="A1213">
            <v>605686</v>
          </cell>
          <cell r="B1213" t="str">
            <v>Bueiro metálico com chapas múltiplas MP 152 galvanizadas - D = 4,60 m - brita comercial</v>
          </cell>
          <cell r="C1213" t="str">
            <v>m</v>
          </cell>
          <cell r="D1213">
            <v>21163.25</v>
          </cell>
        </row>
        <row r="1214">
          <cell r="A1214">
            <v>605495</v>
          </cell>
          <cell r="B1214" t="str">
            <v>Bueiro metálico com chapas múltiplas MP 152 galvanizadas - D = 4,60 m - brita produzida</v>
          </cell>
          <cell r="C1214" t="str">
            <v>m</v>
          </cell>
          <cell r="D1214">
            <v>21075.08</v>
          </cell>
        </row>
        <row r="1215">
          <cell r="A1215">
            <v>605687</v>
          </cell>
          <cell r="B1215" t="str">
            <v>Bueiro metálico com chapas múltiplas MP 152 galvanizadas - D = 4,80 m - brita comercial</v>
          </cell>
          <cell r="C1215" t="str">
            <v>m</v>
          </cell>
          <cell r="D1215">
            <v>24192.47</v>
          </cell>
        </row>
        <row r="1216">
          <cell r="A1216">
            <v>605496</v>
          </cell>
          <cell r="B1216" t="str">
            <v>Bueiro metálico com chapas múltiplas MP 152 galvanizadas - D = 4,80 m - brita produzida</v>
          </cell>
          <cell r="C1216" t="str">
            <v>m</v>
          </cell>
          <cell r="D1216">
            <v>24101.63</v>
          </cell>
        </row>
        <row r="1217">
          <cell r="A1217">
            <v>605688</v>
          </cell>
          <cell r="B1217" t="str">
            <v>Bueiro metálico com chapas múltiplas MP 152 galvanizadas - D = 5,00 m - brita comercial</v>
          </cell>
          <cell r="C1217" t="str">
            <v>m</v>
          </cell>
          <cell r="D1217">
            <v>25029.919999999998</v>
          </cell>
        </row>
        <row r="1218">
          <cell r="A1218">
            <v>605497</v>
          </cell>
          <cell r="B1218" t="str">
            <v>Bueiro metálico com chapas múltiplas MP 152 galvanizadas - D = 5,00 m - brita produzida</v>
          </cell>
          <cell r="C1218" t="str">
            <v>m</v>
          </cell>
          <cell r="D1218">
            <v>24920.82</v>
          </cell>
        </row>
        <row r="1219">
          <cell r="A1219">
            <v>605689</v>
          </cell>
          <cell r="B1219" t="str">
            <v>Bueiro metálico com chapas múltiplas MP 152 galvanizadas - D = 5,35 m - brita comercial</v>
          </cell>
          <cell r="C1219" t="str">
            <v>m</v>
          </cell>
          <cell r="D1219">
            <v>31418.1</v>
          </cell>
        </row>
        <row r="1220">
          <cell r="A1220">
            <v>605498</v>
          </cell>
          <cell r="B1220" t="str">
            <v>Bueiro metálico com chapas múltiplas MP 152 galvanizadas - D = 5,35 m - brita produzida</v>
          </cell>
          <cell r="C1220" t="str">
            <v>m</v>
          </cell>
          <cell r="D1220">
            <v>31303.55</v>
          </cell>
        </row>
        <row r="1221">
          <cell r="A1221">
            <v>605690</v>
          </cell>
          <cell r="B1221" t="str">
            <v>Bueiro metálico com chapas múltiplas MP 152 galvanizadas - D = 5,70 m - brita comercial</v>
          </cell>
          <cell r="C1221" t="str">
            <v>m</v>
          </cell>
          <cell r="D1221">
            <v>33768.03</v>
          </cell>
        </row>
        <row r="1222">
          <cell r="A1222">
            <v>605499</v>
          </cell>
          <cell r="B1222" t="str">
            <v>Bueiro metálico com chapas múltiplas MP 152 galvanizadas - D = 5,70 m - brita produzida</v>
          </cell>
          <cell r="C1222" t="str">
            <v>m</v>
          </cell>
          <cell r="D1222">
            <v>33648.03</v>
          </cell>
        </row>
        <row r="1223">
          <cell r="A1223">
            <v>605691</v>
          </cell>
          <cell r="B1223" t="str">
            <v>Bueiro metálico com chapas múltiplas MP 152 galvanizadas - D = 6,10 m - brita comercial</v>
          </cell>
          <cell r="C1223" t="str">
            <v>m</v>
          </cell>
          <cell r="D1223">
            <v>41503.94</v>
          </cell>
        </row>
        <row r="1224">
          <cell r="A1224">
            <v>605500</v>
          </cell>
          <cell r="B1224" t="str">
            <v>Bueiro metálico com chapas múltiplas MP 152 galvanizadas - D = 6,10 m - brita produzida</v>
          </cell>
          <cell r="C1224" t="str">
            <v>m</v>
          </cell>
          <cell r="D1224">
            <v>41377.69</v>
          </cell>
        </row>
        <row r="1225">
          <cell r="A1225">
            <v>605692</v>
          </cell>
          <cell r="B1225" t="str">
            <v>Bueiro metálico com chapas múltiplas MP 152 galvanizadas - D = 6,50 m - brita comercial</v>
          </cell>
          <cell r="C1225" t="str">
            <v>m</v>
          </cell>
          <cell r="D1225">
            <v>49648.91</v>
          </cell>
        </row>
        <row r="1226">
          <cell r="A1226">
            <v>605501</v>
          </cell>
          <cell r="B1226" t="str">
            <v>Bueiro metálico com chapas múltiplas MP 152 galvanizadas - D = 6,50 m - brita produzida</v>
          </cell>
          <cell r="C1226" t="str">
            <v>m</v>
          </cell>
          <cell r="D1226">
            <v>49516.43</v>
          </cell>
        </row>
        <row r="1227">
          <cell r="A1227">
            <v>605693</v>
          </cell>
          <cell r="B1227" t="str">
            <v>Bueiro metálico com chapas múltiplas MP 152 galvanizadas - D = 6,85 m - brita comercial</v>
          </cell>
          <cell r="C1227" t="str">
            <v>m</v>
          </cell>
          <cell r="D1227">
            <v>52847.9</v>
          </cell>
        </row>
        <row r="1228">
          <cell r="A1228">
            <v>605502</v>
          </cell>
          <cell r="B1228" t="str">
            <v>Bueiro metálico com chapas múltiplas MP 152 galvanizadas - D = 6,85 m - brita produzida</v>
          </cell>
          <cell r="C1228" t="str">
            <v>m</v>
          </cell>
          <cell r="D1228">
            <v>52709.97</v>
          </cell>
        </row>
        <row r="1229">
          <cell r="A1229">
            <v>605694</v>
          </cell>
          <cell r="B1229" t="str">
            <v>Bueiro metálico com chapas múltiplas MP 152 galvanizadas - D = 7,25 m - brita comercial</v>
          </cell>
          <cell r="C1229" t="str">
            <v>m</v>
          </cell>
          <cell r="D1229">
            <v>56100.89</v>
          </cell>
        </row>
        <row r="1230">
          <cell r="A1230">
            <v>605503</v>
          </cell>
          <cell r="B1230" t="str">
            <v>Bueiro metálico com chapas múltiplas MP 152 galvanizadas - D = 7,25 m - brita produzida</v>
          </cell>
          <cell r="C1230" t="str">
            <v>m</v>
          </cell>
          <cell r="D1230">
            <v>55956.73</v>
          </cell>
        </row>
        <row r="1231">
          <cell r="A1231">
            <v>606433</v>
          </cell>
          <cell r="B1231" t="str">
            <v>Bueiro metálico com chapas múltiplas MP 152 galvanizadas - lenticular - vão = 1,95 m e altura = 1,40 m - aterro rodoviário mínimo = 0,60 m e máximo = 8,40 m - brita comercial</v>
          </cell>
          <cell r="C1231" t="str">
            <v>m</v>
          </cell>
          <cell r="D1231">
            <v>8286.15</v>
          </cell>
        </row>
        <row r="1232">
          <cell r="A1232">
            <v>606343</v>
          </cell>
          <cell r="B1232" t="str">
            <v>Bueiro metálico com chapas múltiplas MP 152 galvanizadas - lenticular - vão = 1,95 m e altura = 1,40 m - aterro rodoviário mínimo = 0,60 m e máximo = 8,40 m - brita produzida</v>
          </cell>
          <cell r="C1232" t="str">
            <v>m</v>
          </cell>
          <cell r="D1232">
            <v>8246.74</v>
          </cell>
        </row>
        <row r="1233">
          <cell r="A1233">
            <v>606434</v>
          </cell>
          <cell r="B1233" t="str">
            <v>Bueiro metálico com chapas múltiplas MP 152 galvanizadas - lenticular - vão = 2,15 m e altura = 1,50 m - aterro rodoviário mínimo = 0,60 m e máximo = 7,50 m - brita comercial</v>
          </cell>
          <cell r="C1233" t="str">
            <v>m</v>
          </cell>
          <cell r="D1233">
            <v>9163.4699999999993</v>
          </cell>
        </row>
        <row r="1234">
          <cell r="A1234">
            <v>606344</v>
          </cell>
          <cell r="B1234" t="str">
            <v>Bueiro metálico com chapas múltiplas MP 152 galvanizadas - lenticular - vão = 2,15 m e altura = 1,50 m - aterro rodoviário mínimo = 0,60 m e máximo = 7,50 m - brita produzida</v>
          </cell>
          <cell r="C1234" t="str">
            <v>m</v>
          </cell>
          <cell r="D1234">
            <v>9121.39</v>
          </cell>
        </row>
        <row r="1235">
          <cell r="A1235">
            <v>606435</v>
          </cell>
          <cell r="B1235" t="str">
            <v>Bueiro metálico com chapas múltiplas MP 152 galvanizadas - lenticular - vão = 2,30 m e altura = 1,60 m - aterro rodoviário mínimo = 0,60 m e máximo = 7,20 m - brita comercial</v>
          </cell>
          <cell r="C1235" t="str">
            <v>m</v>
          </cell>
          <cell r="D1235">
            <v>10028.950000000001</v>
          </cell>
        </row>
        <row r="1236">
          <cell r="A1236">
            <v>606345</v>
          </cell>
          <cell r="B1236" t="str">
            <v>Bueiro metálico com chapas múltiplas MP 152 galvanizadas - lenticular - vão = 2,30 m e altura = 1,60 m - aterro rodoviário mínimo = 0,60 m e máximo = 7,20 m - brita produzida</v>
          </cell>
          <cell r="C1236" t="str">
            <v>m</v>
          </cell>
          <cell r="D1236">
            <v>9984.8700000000008</v>
          </cell>
        </row>
        <row r="1237">
          <cell r="A1237">
            <v>606436</v>
          </cell>
          <cell r="B1237" t="str">
            <v>Bueiro metálico com chapas múltiplas MP 152 galvanizadas - lenticular - vão = 2,55 m e altura = 1,65 m - aterro rodoviário mínimo = 0,60 m e máximo = 6,50 m - brita comercial</v>
          </cell>
          <cell r="C1237" t="str">
            <v>m</v>
          </cell>
          <cell r="D1237">
            <v>10663.35</v>
          </cell>
        </row>
        <row r="1238">
          <cell r="A1238">
            <v>606346</v>
          </cell>
          <cell r="B1238" t="str">
            <v>Bueiro metálico com chapas múltiplas MP 152 galvanizadas - lenticular - vão = 2,55 m e altura = 1,65 m - aterro rodoviário mínimo = 0,60 m e máximo = 6,50 m - brita produzida</v>
          </cell>
          <cell r="C1238" t="str">
            <v>m</v>
          </cell>
          <cell r="D1238">
            <v>10615.92</v>
          </cell>
        </row>
        <row r="1239">
          <cell r="A1239">
            <v>606437</v>
          </cell>
          <cell r="B1239" t="str">
            <v>Bueiro metálico com chapas múltiplas MP 152 galvanizadas - lenticular - vão = 2,70 m e altura = 1,85 m - aterro rodoviário mínimo = 0,60 m e máximo = 6,60 m - brita comercial</v>
          </cell>
          <cell r="C1239" t="str">
            <v>m</v>
          </cell>
          <cell r="D1239">
            <v>11540.21</v>
          </cell>
        </row>
        <row r="1240">
          <cell r="A1240">
            <v>606347</v>
          </cell>
          <cell r="B1240" t="str">
            <v>Bueiro metálico com chapas múltiplas MP 152 galvanizadas - lenticular - vão = 2,70 m e altura = 1,85 m - aterro rodoviário mínimo = 0,60 m e máximo = 6,60 m - brita produzida</v>
          </cell>
          <cell r="C1240" t="str">
            <v>m</v>
          </cell>
          <cell r="D1240">
            <v>11491.23</v>
          </cell>
        </row>
        <row r="1241">
          <cell r="A1241">
            <v>606438</v>
          </cell>
          <cell r="B1241" t="str">
            <v>Bueiro metálico com chapas múltiplas MP 152 galvanizadas - lenticular - vão = 2,75 m e altura = 1,90 m - aterro rodoviário mínimo = 0,60 m e máximo = 6,50 m - brita comercial</v>
          </cell>
          <cell r="C1241" t="str">
            <v>m</v>
          </cell>
          <cell r="D1241">
            <v>11849.68</v>
          </cell>
        </row>
        <row r="1242">
          <cell r="A1242">
            <v>606348</v>
          </cell>
          <cell r="B1242" t="str">
            <v>Bueiro metálico com chapas múltiplas MP 152 galvanizadas - lenticular - vão = 2,75 m e altura = 1,90 m - aterro rodoviário mínimo = 0,60 m e máximo = 6,50 m - brita produzida</v>
          </cell>
          <cell r="C1242" t="str">
            <v>m</v>
          </cell>
          <cell r="D1242">
            <v>11799.58</v>
          </cell>
        </row>
        <row r="1243">
          <cell r="A1243">
            <v>606439</v>
          </cell>
          <cell r="B1243" t="str">
            <v>Bueiro metálico com chapas múltiplas MP 152 galvanizadas - lenticular - vão = 3,00 m e altura = 2,00 m - aterro rodoviário mínimo = 0,60 m e máximo = 6,00 m - brita comercial</v>
          </cell>
          <cell r="C1243" t="str">
            <v>m</v>
          </cell>
          <cell r="D1243">
            <v>12481.23</v>
          </cell>
        </row>
        <row r="1244">
          <cell r="A1244">
            <v>606349</v>
          </cell>
          <cell r="B1244" t="str">
            <v>Bueiro metálico com chapas múltiplas MP 152 galvanizadas - lenticular - vão = 3,00 m e altura = 2,00 m - aterro rodoviário mínimo = 0,60 m e máximo = 6,00 m - brita produzida</v>
          </cell>
          <cell r="C1244" t="str">
            <v>m</v>
          </cell>
          <cell r="D1244">
            <v>12414.43</v>
          </cell>
        </row>
        <row r="1245">
          <cell r="A1245">
            <v>606440</v>
          </cell>
          <cell r="B1245" t="str">
            <v>Bueiro metálico com chapas múltiplas MP 152 galvanizadas - lenticular - vão = 3,20 m e altura = 2,10 m - aterro rodoviário mínimo = 0,60 m e máximo = 5,60 m - brita comercial</v>
          </cell>
          <cell r="C1245" t="str">
            <v>m</v>
          </cell>
          <cell r="D1245">
            <v>13052.27</v>
          </cell>
        </row>
        <row r="1246">
          <cell r="A1246">
            <v>606350</v>
          </cell>
          <cell r="B1246" t="str">
            <v>Bueiro metálico com chapas múltiplas MP 152 galvanizadas - lenticular - vão = 3,20 m e altura = 2,10 m - aterro rodoviário mínimo = 0,60 m e máximo = 5,60 m - brita produzida</v>
          </cell>
          <cell r="C1246" t="str">
            <v>m</v>
          </cell>
          <cell r="D1246">
            <v>12982.81</v>
          </cell>
        </row>
        <row r="1247">
          <cell r="A1247">
            <v>606441</v>
          </cell>
          <cell r="B1247" t="str">
            <v>Bueiro metálico com chapas múltiplas MP 152 galvanizadas - lenticular - vão = 3,35 m e altura = 2,15 m - aterro rodoviário mínimo = 0,60 m e máximo = 5,30 m - brita comercial</v>
          </cell>
          <cell r="C1247" t="str">
            <v>m</v>
          </cell>
          <cell r="D1247">
            <v>13675.7</v>
          </cell>
        </row>
        <row r="1248">
          <cell r="A1248">
            <v>606351</v>
          </cell>
          <cell r="B1248" t="str">
            <v>Bueiro metálico com chapas múltiplas MP 152 galvanizadas - lenticular - vão = 3,35 m e altura = 2,15 m - aterro rodoviário mínimo = 0,60 m e máximo = 5,30 m - brita produzida</v>
          </cell>
          <cell r="C1248" t="str">
            <v>m</v>
          </cell>
          <cell r="D1248">
            <v>13604.23</v>
          </cell>
        </row>
        <row r="1249">
          <cell r="A1249">
            <v>606442</v>
          </cell>
          <cell r="B1249" t="str">
            <v>Bueiro metálico com chapas múltiplas MP 152 galvanizadas - lenticular - vão = 3,55 m e altura = 2,25 m - aterro rodoviário mínimo = 0,60 m e máximo = 5,00 m - brita comercial</v>
          </cell>
          <cell r="C1249" t="str">
            <v>m</v>
          </cell>
          <cell r="D1249">
            <v>14271.91</v>
          </cell>
        </row>
        <row r="1250">
          <cell r="A1250">
            <v>606352</v>
          </cell>
          <cell r="B1250" t="str">
            <v>Bueiro metálico com chapas múltiplas MP 152 galvanizadas - lenticular - vão = 3,55 m e altura = 2,25 m - aterro rodoviário mínimo = 0,60 m e máximo = 5,00 m - brita produzida</v>
          </cell>
          <cell r="C1250" t="str">
            <v>m</v>
          </cell>
          <cell r="D1250">
            <v>14197.76</v>
          </cell>
        </row>
        <row r="1251">
          <cell r="A1251">
            <v>606443</v>
          </cell>
          <cell r="B1251" t="str">
            <v>Bueiro metálico com chapas múltiplas MP 152 galvanizadas - lenticular - vão = 3,70 m e altura = 2,35 m - aterro rodoviário mínimo = 0,60 m e máximo = 4,90 m - brita comercial</v>
          </cell>
          <cell r="C1251" t="str">
            <v>m</v>
          </cell>
          <cell r="D1251">
            <v>15134.01</v>
          </cell>
        </row>
        <row r="1252">
          <cell r="A1252">
            <v>606353</v>
          </cell>
          <cell r="B1252" t="str">
            <v>Bueiro metálico com chapas múltiplas MP 152 galvanizadas - lenticular - vão = 3,70 m e altura = 2,35 m - aterro rodoviário mínimo = 0,60 m e máximo = 4,90 m - brita produzida</v>
          </cell>
          <cell r="C1252" t="str">
            <v>m</v>
          </cell>
          <cell r="D1252">
            <v>15057.86</v>
          </cell>
        </row>
        <row r="1253">
          <cell r="A1253">
            <v>606444</v>
          </cell>
          <cell r="B1253" t="str">
            <v>Bueiro metálico com chapas múltiplas MP 152 galvanizadas - lenticular - vão = 3,90 m e altura = 2,45 m - aterro rodoviário mínimo = 0,60 m e máximo = 4,60 m - brita comercial</v>
          </cell>
          <cell r="C1253" t="str">
            <v>m</v>
          </cell>
          <cell r="D1253">
            <v>15784.94</v>
          </cell>
        </row>
        <row r="1254">
          <cell r="A1254">
            <v>606354</v>
          </cell>
          <cell r="B1254" t="str">
            <v>Bueiro metálico com chapas múltiplas MP 152 galvanizadas - lenticular - vão = 3,90 m e altura = 2,45 m - aterro rodoviário mínimo = 0,60 m e máximo = 4,60 m - brita produzida</v>
          </cell>
          <cell r="C1254" t="str">
            <v>m</v>
          </cell>
          <cell r="D1254">
            <v>15706.12</v>
          </cell>
        </row>
        <row r="1255">
          <cell r="A1255">
            <v>606445</v>
          </cell>
          <cell r="B1255" t="str">
            <v>Bueiro metálico com chapas múltiplas MP 152 galvanizadas - lenticular - vão = 4,00 m e altura = 2,55 m - aterro rodoviário mínimo = 0,60 m e máximo = 4,50 m - brita comercial</v>
          </cell>
          <cell r="C1255" t="str">
            <v>m</v>
          </cell>
          <cell r="D1255">
            <v>16403.21</v>
          </cell>
        </row>
        <row r="1256">
          <cell r="A1256">
            <v>606355</v>
          </cell>
          <cell r="B1256" t="str">
            <v>Bueiro metálico com chapas múltiplas MP 152 galvanizadas - lenticular - vão = 4,00 m e altura = 2,55 m - aterro rodoviário mínimo = 0,60 m e máximo = 4,50 m - brita produzida</v>
          </cell>
          <cell r="C1256" t="str">
            <v>m</v>
          </cell>
          <cell r="D1256">
            <v>16323.05</v>
          </cell>
        </row>
        <row r="1257">
          <cell r="A1257">
            <v>606446</v>
          </cell>
          <cell r="B1257" t="str">
            <v>Bueiro metálico com chapas múltiplas MP 152 galvanizadas - lenticular - vão = 4,15 m e altura = 2,80 m - aterro rodoviário mínimo = 0,60 m e máximo = 6,80 m - brita comercial</v>
          </cell>
          <cell r="C1257" t="str">
            <v>m</v>
          </cell>
          <cell r="D1257">
            <v>17002.43</v>
          </cell>
        </row>
        <row r="1258">
          <cell r="A1258">
            <v>606356</v>
          </cell>
          <cell r="B1258" t="str">
            <v>Bueiro metálico com chapas múltiplas MP 152 galvanizadas - lenticular - vão = 4,15 m e altura = 2,80 m - aterro rodoviário mínimo = 0,60 m e máximo = 6,80 m - brita produzida</v>
          </cell>
          <cell r="C1258" t="str">
            <v>m</v>
          </cell>
          <cell r="D1258">
            <v>16920.27</v>
          </cell>
        </row>
        <row r="1259">
          <cell r="A1259">
            <v>606447</v>
          </cell>
          <cell r="B1259" t="str">
            <v>Bueiro metálico com chapas múltiplas MP 152 galvanizadas - lenticular - vão = 4,40 m e altura = 2,90 m - aterro rodoviário mínimo = 0,60 m e máximo = 6,40 m - brita comercial</v>
          </cell>
          <cell r="C1259" t="str">
            <v>m</v>
          </cell>
          <cell r="D1259">
            <v>17651.490000000002</v>
          </cell>
        </row>
        <row r="1260">
          <cell r="A1260">
            <v>606357</v>
          </cell>
          <cell r="B1260" t="str">
            <v>Bueiro metálico com chapas múltiplas MP 152 galvanizadas - lenticular - vão = 4,40 m e altura = 2,90 m - aterro rodoviário mínimo = 0,60 m e máximo = 6,40 m - brita produzida</v>
          </cell>
          <cell r="C1260" t="str">
            <v>m</v>
          </cell>
          <cell r="D1260">
            <v>17551.740000000002</v>
          </cell>
        </row>
        <row r="1261">
          <cell r="A1261">
            <v>606448</v>
          </cell>
          <cell r="B1261" t="str">
            <v>Bueiro metálico com chapas múltiplas MP 152 galvanizadas - lenticular - vão = 4,60 m e altura = 3,00 m - aterro rodoviário mínimo = 0,60 m e máximo = 6,10 m - brita comercial</v>
          </cell>
          <cell r="C1261" t="str">
            <v>m</v>
          </cell>
          <cell r="D1261">
            <v>18566.2</v>
          </cell>
        </row>
        <row r="1262">
          <cell r="A1262">
            <v>606358</v>
          </cell>
          <cell r="B1262" t="str">
            <v>Bueiro metálico com chapas múltiplas MP 152 galvanizadas - lenticular - vão = 4,60 m e altura = 3,00 m - aterro rodoviário mínimo = 0,60 m e máximo = 6,10 m - brita produzida</v>
          </cell>
          <cell r="C1262" t="str">
            <v>m</v>
          </cell>
          <cell r="D1262">
            <v>18463.330000000002</v>
          </cell>
        </row>
        <row r="1263">
          <cell r="A1263">
            <v>606449</v>
          </cell>
          <cell r="B1263" t="str">
            <v>Bueiro metálico com chapas múltiplas MP 152 galvanizadas - lenticular - vão = 4,80 m e altura = 3,05 m - aterro rodoviário mínimo = 0,60 m e máximo = 5,80 m - brita comercial</v>
          </cell>
          <cell r="C1263" t="str">
            <v>m</v>
          </cell>
          <cell r="D1263">
            <v>22900.16</v>
          </cell>
        </row>
        <row r="1264">
          <cell r="A1264">
            <v>606359</v>
          </cell>
          <cell r="B1264" t="str">
            <v>Bueiro metálico com chapas múltiplas MP 152 galvanizadas - lenticular - vão = 4,80 m e altura = 3,05 m - aterro rodoviário mínimo = 0,60 m e máximo = 5,80 m - brita produzida</v>
          </cell>
          <cell r="C1264" t="str">
            <v>m</v>
          </cell>
          <cell r="D1264">
            <v>22794.18</v>
          </cell>
        </row>
        <row r="1265">
          <cell r="A1265">
            <v>606450</v>
          </cell>
          <cell r="B1265" t="str">
            <v>Bueiro metálico com chapas múltiplas MP 152 galvanizadas - lenticular - vão = 5,05 m e altura = 3,15 m - aterro rodoviário mínimo = 0,90 m e máximo = 5,50 m - brita comercial</v>
          </cell>
          <cell r="C1265" t="str">
            <v>m</v>
          </cell>
          <cell r="D1265">
            <v>23801.85</v>
          </cell>
        </row>
        <row r="1266">
          <cell r="A1266">
            <v>606360</v>
          </cell>
          <cell r="B1266" t="str">
            <v>Bueiro metálico com chapas múltiplas MP 152 galvanizadas - lenticular - vão = 5,05 m e altura = 3,15 m - aterro rodoviário mínimo = 0,90 m e máximo = 5,50 m - brita produzida</v>
          </cell>
          <cell r="C1266" t="str">
            <v>m</v>
          </cell>
          <cell r="D1266">
            <v>23691.97</v>
          </cell>
        </row>
        <row r="1267">
          <cell r="A1267">
            <v>606451</v>
          </cell>
          <cell r="B1267" t="str">
            <v>Bueiro metálico com chapas múltiplas MP 152 galvanizadas - lenticular - vão = 5,25 m e altura = 3,25 m - aterro rodoviário mínimo = 0,90 m e máximo = 5,30 m - brita comercial</v>
          </cell>
          <cell r="C1267" t="str">
            <v>m</v>
          </cell>
          <cell r="D1267">
            <v>24569.5</v>
          </cell>
        </row>
        <row r="1268">
          <cell r="A1268">
            <v>606361</v>
          </cell>
          <cell r="B1268" t="str">
            <v>Bueiro metálico com chapas múltiplas MP 152 galvanizadas - lenticular - vão = 5,25 m e altura = 3,25 m - aterro rodoviário mínimo = 0,90 m e máximo = 5,30 m - brita produzida</v>
          </cell>
          <cell r="C1268" t="str">
            <v>m</v>
          </cell>
          <cell r="D1268">
            <v>24456.5</v>
          </cell>
        </row>
        <row r="1269">
          <cell r="A1269">
            <v>606452</v>
          </cell>
          <cell r="B1269" t="str">
            <v>Bueiro metálico com chapas múltiplas MP 152 galvanizadas - lenticular - vão = 5,45 m e altura = 3,35 m - aterro rodoviário mínimo = 0,90 m e máximo = 5,10 m - brita comercial</v>
          </cell>
          <cell r="C1269" t="str">
            <v>m</v>
          </cell>
          <cell r="D1269">
            <v>28011.46</v>
          </cell>
        </row>
        <row r="1270">
          <cell r="A1270">
            <v>606362</v>
          </cell>
          <cell r="B1270" t="str">
            <v>Bueiro metálico com chapas múltiplas MP 152 galvanizadas - lenticular - vão = 5,45 m e altura = 3,35 m - aterro rodoviário mínimo = 0,90 m e máximo = 5,10 m - brita produzida</v>
          </cell>
          <cell r="C1270" t="str">
            <v>m</v>
          </cell>
          <cell r="D1270">
            <v>27895.35</v>
          </cell>
        </row>
        <row r="1271">
          <cell r="A1271">
            <v>606453</v>
          </cell>
          <cell r="B1271" t="str">
            <v>Bueiro metálico com chapas múltiplas MP 152 galvanizadas - lenticular - vão = 5,60 m e altura = 3,40 m - aterro rodoviário mínimo = 0,90 m e máximo = 4,90 m - brita comercial</v>
          </cell>
          <cell r="C1271" t="str">
            <v>m</v>
          </cell>
          <cell r="D1271">
            <v>28445.72</v>
          </cell>
        </row>
        <row r="1272">
          <cell r="A1272">
            <v>606363</v>
          </cell>
          <cell r="B1272" t="str">
            <v>Bueiro metálico com chapas múltiplas MP 152 galvanizadas - lenticular - vão = 5,60 m e altura = 3,40 m - aterro rodoviário mínimo = 0,90 m e máximo = 4,90 m - brita produzida</v>
          </cell>
          <cell r="C1272" t="str">
            <v>m</v>
          </cell>
          <cell r="D1272">
            <v>28327.27</v>
          </cell>
        </row>
        <row r="1273">
          <cell r="A1273">
            <v>606454</v>
          </cell>
          <cell r="B1273" t="str">
            <v>Bueiro metálico com chapas múltiplas MP 152 galvanizadas - lenticular - vão = 5,80 m e altura = 3,50 m - aterro rodoviário mínimo = 0,90 m e máximo = 4,70 m - brita comercial</v>
          </cell>
          <cell r="C1273" t="str">
            <v>m</v>
          </cell>
          <cell r="D1273">
            <v>33815.339999999997</v>
          </cell>
        </row>
        <row r="1274">
          <cell r="A1274">
            <v>606364</v>
          </cell>
          <cell r="B1274" t="str">
            <v>Bueiro metálico com chapas múltiplas MP 152 galvanizadas - lenticular - vão = 5,80 m e altura = 3,50 m - aterro rodoviário mínimo = 0,90 m e máximo = 4,70 m - brita produzida</v>
          </cell>
          <cell r="C1274" t="str">
            <v>m</v>
          </cell>
          <cell r="D1274">
            <v>33693.769999999997</v>
          </cell>
        </row>
        <row r="1275">
          <cell r="A1275">
            <v>606455</v>
          </cell>
          <cell r="B1275" t="str">
            <v>Bueiro metálico com chapas múltiplas MP 152 galvanizadas - lenticular - vão = 5,90 m e altura = 3,55 m - aterro rodoviário mínimo = 0,90 m e máximo = 4,70 m - brita comercial</v>
          </cell>
          <cell r="C1275" t="str">
            <v>m</v>
          </cell>
          <cell r="D1275">
            <v>34505.019999999997</v>
          </cell>
        </row>
        <row r="1276">
          <cell r="A1276">
            <v>606365</v>
          </cell>
          <cell r="B1276" t="str">
            <v>Bueiro metálico com chapas múltiplas MP 152 galvanizadas - lenticular - vão = 5,90 m e altura = 3,55 m - aterro rodoviário mínimo = 0,90 m e máximo = 4,70 m - brita produzida</v>
          </cell>
          <cell r="C1276" t="str">
            <v>m</v>
          </cell>
          <cell r="D1276">
            <v>34381.89</v>
          </cell>
        </row>
        <row r="1277">
          <cell r="A1277">
            <v>606456</v>
          </cell>
          <cell r="B1277" t="str">
            <v>Bueiro metálico com chapas múltiplas MP 152 galvanizadas - lenticular - vão = 6,10 m e altura = 3,65 m - aterro rodoviário mínimo = 0,90 m e máximo = 4,50 m - brita comercial</v>
          </cell>
          <cell r="C1277" t="str">
            <v>m</v>
          </cell>
          <cell r="D1277">
            <v>35915.67</v>
          </cell>
        </row>
        <row r="1278">
          <cell r="A1278">
            <v>606366</v>
          </cell>
          <cell r="B1278" t="str">
            <v>Bueiro metálico com chapas múltiplas MP 152 galvanizadas - lenticular - vão = 6,10 m e altura = 3,65 m - aterro rodoviário mínimo = 0,90 m e máximo = 4,50 m - brita produzida</v>
          </cell>
          <cell r="C1278" t="str">
            <v>m</v>
          </cell>
          <cell r="D1278">
            <v>35789.42</v>
          </cell>
        </row>
        <row r="1279">
          <cell r="A1279">
            <v>606457</v>
          </cell>
          <cell r="B1279" t="str">
            <v>Bueiro metálico com chapas múltiplas MP 152 galvanizadas - lenticular - vão = 6,25 m e altura = 3,65 m - aterro rodoviário mínimo = 0,90 m e máximo = 4,30 m - brita comercial</v>
          </cell>
          <cell r="C1279" t="str">
            <v>m</v>
          </cell>
          <cell r="D1279">
            <v>36501.730000000003</v>
          </cell>
        </row>
        <row r="1280">
          <cell r="A1280">
            <v>606367</v>
          </cell>
          <cell r="B1280" t="str">
            <v>Bueiro metálico com chapas múltiplas MP 152 galvanizadas - lenticular - vão = 6,25 m e altura = 3,65 m - aterro rodoviário mínimo = 0,90 m e máximo = 4,30 m - brita produzida</v>
          </cell>
          <cell r="C1280" t="str">
            <v>m</v>
          </cell>
          <cell r="D1280">
            <v>36373.15</v>
          </cell>
        </row>
        <row r="1281">
          <cell r="A1281">
            <v>606458</v>
          </cell>
          <cell r="B1281" t="str">
            <v>Bueiro metálico com chapas múltiplas MP 152 galvanizadas - lenticular - vão = 6,40 m e altura = 3,75 m - aterro rodoviário mínimo = 0,90 m e máximo = 4,30 m - brita comercial</v>
          </cell>
          <cell r="C1281" t="str">
            <v>m</v>
          </cell>
          <cell r="D1281">
            <v>49615.08</v>
          </cell>
        </row>
        <row r="1282">
          <cell r="A1282">
            <v>606368</v>
          </cell>
          <cell r="B1282" t="str">
            <v>Bueiro metálico com chapas múltiplas MP 152 galvanizadas - lenticular - vão = 6,40 m e altura = 3,75 m - aterro rodoviário mínimo = 0,90 m e máximo = 4,30 m - brita produzida</v>
          </cell>
          <cell r="C1282" t="str">
            <v>m</v>
          </cell>
          <cell r="D1282">
            <v>49484.160000000003</v>
          </cell>
        </row>
        <row r="1283">
          <cell r="A1283">
            <v>606459</v>
          </cell>
          <cell r="B1283" t="str">
            <v>Bueiro metálico com chapas múltiplas MP 152 galvanizadas - lenticular - vão = 6,60 m e altura = 3,85 m - aterro rodoviário mínimo = 0,90 m e máximo = 4,10 m - brita comercial</v>
          </cell>
          <cell r="C1283" t="str">
            <v>m</v>
          </cell>
          <cell r="D1283">
            <v>51659.39</v>
          </cell>
        </row>
        <row r="1284">
          <cell r="A1284">
            <v>606369</v>
          </cell>
          <cell r="B1284" t="str">
            <v>Bueiro metálico com chapas múltiplas MP 152 galvanizadas - lenticular - vão = 6,60 m e altura = 3,85 m - aterro rodoviário mínimo = 0,90 m e máximo = 4,10 m - brita produzida</v>
          </cell>
          <cell r="C1284" t="str">
            <v>m</v>
          </cell>
          <cell r="D1284">
            <v>51525.35</v>
          </cell>
        </row>
        <row r="1285">
          <cell r="A1285">
            <v>606479</v>
          </cell>
          <cell r="B1285" t="str">
            <v>Bueiro metálico com chapas múltiplas MP 152 galvanizadas - passagem de gado - vão = 2,20 m e altura = 2,25 m -aterro rodoviário mínimo = 0,30 m e máximo = 8,90 m - brita comercial</v>
          </cell>
          <cell r="C1285" t="str">
            <v>m</v>
          </cell>
          <cell r="D1285">
            <v>11679.4</v>
          </cell>
        </row>
        <row r="1286">
          <cell r="A1286">
            <v>606460</v>
          </cell>
          <cell r="B1286" t="str">
            <v>Bueiro metálico com chapas múltiplas MP 152 galvanizadas - passagem de gado - vão = 2,20 m e altura = 2,25 m -aterro rodoviário mínimo = 0,30 m e máximo = 8,90 m - brita produzida</v>
          </cell>
          <cell r="C1286" t="str">
            <v>m</v>
          </cell>
          <cell r="D1286">
            <v>11629.53</v>
          </cell>
        </row>
        <row r="1287">
          <cell r="A1287">
            <v>606480</v>
          </cell>
          <cell r="B1287" t="str">
            <v>Bueiro metálico com chapas múltiplas MP 152 galvanizadas - passagem de gado - vão = 2,90 m e altura = 3,10 m - aterro rodoviário mínimo = 0,60 m e máximo = 11,40 m - brita comercial</v>
          </cell>
          <cell r="C1287" t="str">
            <v>m</v>
          </cell>
          <cell r="D1287">
            <v>15215.61</v>
          </cell>
        </row>
        <row r="1288">
          <cell r="A1288">
            <v>606461</v>
          </cell>
          <cell r="B1288" t="str">
            <v>Bueiro metálico com chapas múltiplas MP 152 galvanizadas - passagem de gado - vão = 2,90 m e altura = 3,10 m - aterro rodoviário mínimo = 0,60 m e máximo = 11,40 m - brita produzida</v>
          </cell>
          <cell r="C1288" t="str">
            <v>m</v>
          </cell>
          <cell r="D1288">
            <v>15154.82</v>
          </cell>
        </row>
        <row r="1289">
          <cell r="A1289">
            <v>606481</v>
          </cell>
          <cell r="B1289" t="str">
            <v>Bueiro metálico com chapas múltiplas MP 152 galvanizadas - passagem inferior - vão = 3,70 m e altura = 3,50 m - aterro rodoviário mínimo = 0,60 m e máximo = 10,30 m - brita comercial</v>
          </cell>
          <cell r="C1289" t="str">
            <v>m</v>
          </cell>
          <cell r="D1289">
            <v>17694.09</v>
          </cell>
        </row>
        <row r="1290">
          <cell r="A1290">
            <v>606462</v>
          </cell>
          <cell r="B1290" t="str">
            <v>Bueiro metálico com chapas múltiplas MP 152 galvanizadas - passagem inferior - vão = 3,70 m e altura = 3,50 m - aterro rodoviário mínimo = 0,60 m e máximo = 10,30 m - brita produzida</v>
          </cell>
          <cell r="C1290" t="str">
            <v>m</v>
          </cell>
          <cell r="D1290">
            <v>17605.25</v>
          </cell>
        </row>
        <row r="1291">
          <cell r="A1291">
            <v>606482</v>
          </cell>
          <cell r="B1291" t="str">
            <v>Bueiro metálico com chapas múltiplas MP 152 galvanizadas - passagem inferior - vão = 3,90 m e altura = 3,60 m - aterro rodoviário mínimo = 0,60 m e máximo = 9,80 m - brita comercial</v>
          </cell>
          <cell r="C1291" t="str">
            <v>m</v>
          </cell>
          <cell r="D1291">
            <v>18617.46</v>
          </cell>
        </row>
        <row r="1292">
          <cell r="A1292">
            <v>606463</v>
          </cell>
          <cell r="B1292" t="str">
            <v>Bueiro metálico com chapas múltiplas MP 152 galvanizadas - passagem inferior - vão = 3,90 m e altura = 3,60 m - aterro rodoviário mínimo = 0,60 m e máximo = 9,80 m - brita produzida</v>
          </cell>
          <cell r="C1292" t="str">
            <v>m</v>
          </cell>
          <cell r="D1292">
            <v>18525.5</v>
          </cell>
        </row>
        <row r="1293">
          <cell r="A1293">
            <v>606483</v>
          </cell>
          <cell r="B1293" t="str">
            <v>Bueiro metálico com chapas múltiplas MP 152 galvanizadas - passagem inferior - vão = 4,00 m e altura = 3,75 m - aterro rodoviário mínimo = 0,60 m e máximo = 9,50 m - brita comercial</v>
          </cell>
          <cell r="C1293" t="str">
            <v>m</v>
          </cell>
          <cell r="D1293">
            <v>19075.32</v>
          </cell>
        </row>
        <row r="1294">
          <cell r="A1294">
            <v>606464</v>
          </cell>
          <cell r="B1294" t="str">
            <v>Bueiro metálico com chapas múltiplas MP 152 galvanizadas - passagem inferior - vão = 4,00 m e altura = 3,75 m - aterro rodoviário mínimo = 0,60 m e máximo = 9,50 m - brita produzida</v>
          </cell>
          <cell r="C1294" t="str">
            <v>m</v>
          </cell>
          <cell r="D1294">
            <v>18981.810000000001</v>
          </cell>
        </row>
        <row r="1295">
          <cell r="A1295">
            <v>606484</v>
          </cell>
          <cell r="B1295" t="str">
            <v>Bueiro metálico com chapas múltiplas MP 152 galvanizadas - passagem inferior - vão = 4,20 m e altura = 3,90 m - aterro rodoviário mínimo = 0,60 m e máximo = 9,10 m - brita comercial</v>
          </cell>
          <cell r="C1295" t="str">
            <v>m</v>
          </cell>
          <cell r="D1295">
            <v>19735.310000000001</v>
          </cell>
        </row>
        <row r="1296">
          <cell r="A1296">
            <v>606465</v>
          </cell>
          <cell r="B1296" t="str">
            <v>Bueiro metálico com chapas múltiplas MP 152 galvanizadas - passagem inferior - vão = 4,20 m e altura = 3,90 m - aterro rodoviário mínimo = 0,60 m e máximo = 9,10 m - brita produzida</v>
          </cell>
          <cell r="C1296" t="str">
            <v>m</v>
          </cell>
          <cell r="D1296">
            <v>19638.68</v>
          </cell>
        </row>
        <row r="1297">
          <cell r="A1297">
            <v>606485</v>
          </cell>
          <cell r="B1297" t="str">
            <v>Bueiro metálico com chapas múltiplas MP 152 galvanizadas - passagem inferior - vão = 4,25 m e altura = 4,10 m - aterro rodoviário mínimo = 0,60 m e máximo = 8,90 m - brita comercial</v>
          </cell>
          <cell r="C1297" t="str">
            <v>m</v>
          </cell>
          <cell r="D1297">
            <v>20370.03</v>
          </cell>
        </row>
        <row r="1298">
          <cell r="A1298">
            <v>606466</v>
          </cell>
          <cell r="B1298" t="str">
            <v>Bueiro metálico com chapas múltiplas MP 152 galvanizadas - passagem inferior - vão = 4,25 m e altura = 4,10 m - aterro rodoviário mínimo = 0,60 m e máximo = 8,90 m - brita produzida</v>
          </cell>
          <cell r="C1298" t="str">
            <v>m</v>
          </cell>
          <cell r="D1298">
            <v>20272.62</v>
          </cell>
        </row>
        <row r="1299">
          <cell r="A1299">
            <v>606486</v>
          </cell>
          <cell r="B1299" t="str">
            <v>Bueiro metálico com chapas múltiplas MP 152 galvanizadas - passagem inferior - vão = 4,40 m e altura = 4,25 m - aterro rodoviário mínimo = 0,60 m e máximo = 8,60 m - brita comercial</v>
          </cell>
          <cell r="C1299" t="str">
            <v>m</v>
          </cell>
          <cell r="D1299">
            <v>21262.06</v>
          </cell>
        </row>
        <row r="1300">
          <cell r="A1300">
            <v>606467</v>
          </cell>
          <cell r="B1300" t="str">
            <v>Bueiro metálico com chapas múltiplas MP 152 galvanizadas - passagem inferior - vão = 4,40 m e altura = 4,25 m - aterro rodoviário mínimo = 0,60 m e máximo = 8,60 m - brita produzida</v>
          </cell>
          <cell r="C1300" t="str">
            <v>m</v>
          </cell>
          <cell r="D1300">
            <v>21162.31</v>
          </cell>
        </row>
        <row r="1301">
          <cell r="A1301">
            <v>606487</v>
          </cell>
          <cell r="B1301" t="str">
            <v>Bueiro metálico com chapas múltiplas MP 152 galvanizadas - passagem inferior - vão = 4,50 m e altura = 4,40 m - aterro rodoviário mínimo = 0,60 m e máximo = 8,40 m - brita comercial</v>
          </cell>
          <cell r="C1301" t="str">
            <v>m</v>
          </cell>
          <cell r="D1301">
            <v>21882.83</v>
          </cell>
        </row>
        <row r="1302">
          <cell r="A1302">
            <v>606468</v>
          </cell>
          <cell r="B1302" t="str">
            <v>Bueiro metálico com chapas múltiplas MP 152 galvanizadas - passagem inferior - vão = 4,50 m e altura = 4,40 m - aterro rodoviário mínimo = 0,60 m e máximo = 8,40 m - brita produzida</v>
          </cell>
          <cell r="C1302" t="str">
            <v>m</v>
          </cell>
          <cell r="D1302">
            <v>21781.52</v>
          </cell>
        </row>
        <row r="1303">
          <cell r="A1303">
            <v>606488</v>
          </cell>
          <cell r="B1303" t="str">
            <v>Bueiro metálico com chapas múltiplas MP 152 galvanizadas - passagem inferior - vão = 4,70 m e altura = 4,50 m - aterro rodoviário mínimo = 0,60 m e máximo = 8,90 m - brita comercial</v>
          </cell>
          <cell r="C1303" t="str">
            <v>m</v>
          </cell>
          <cell r="D1303">
            <v>27055.93</v>
          </cell>
        </row>
        <row r="1304">
          <cell r="A1304">
            <v>606469</v>
          </cell>
          <cell r="B1304" t="str">
            <v>Bueiro metálico com chapas múltiplas MP 152 galvanizadas - passagem inferior - vão = 4,70 m e altura = 4,50 m - aterro rodoviário mínimo = 0,60 m e máximo = 8,90 m - brita produzida</v>
          </cell>
          <cell r="C1304" t="str">
            <v>m</v>
          </cell>
          <cell r="D1304">
            <v>26951.51</v>
          </cell>
        </row>
        <row r="1305">
          <cell r="A1305">
            <v>606489</v>
          </cell>
          <cell r="B1305" t="str">
            <v>Bueiro metálico com chapas múltiplas MP 152 galvanizadas - passagem inferior - vão = 4,80 m e altura = 4,75 m - aterro rodoviário mínimo = 0,90 m e máximo = 9,00 m - brita comercial</v>
          </cell>
          <cell r="C1305" t="str">
            <v>m</v>
          </cell>
          <cell r="D1305">
            <v>28522.46</v>
          </cell>
        </row>
        <row r="1306">
          <cell r="A1306">
            <v>606470</v>
          </cell>
          <cell r="B1306" t="str">
            <v>Bueiro metálico com chapas múltiplas MP 152 galvanizadas - passagem inferior - vão = 4,80 m e altura = 4,75 m - aterro rodoviário mínimo = 0,90 m e máximo = 9,00 m - brita produzida</v>
          </cell>
          <cell r="C1306" t="str">
            <v>m</v>
          </cell>
          <cell r="D1306">
            <v>28416.47</v>
          </cell>
        </row>
        <row r="1307">
          <cell r="A1307">
            <v>606490</v>
          </cell>
          <cell r="B1307" t="str">
            <v>Bueiro metálico com chapas múltiplas MP 152 galvanizadas - passagem inferior - vão = 5,00 m e altura = 4,85 m - aterro rodoviário mínimo = 0,90 m e máximo = 8,60 m - brita comercial</v>
          </cell>
          <cell r="C1307" t="str">
            <v>m</v>
          </cell>
          <cell r="D1307">
            <v>29359.97</v>
          </cell>
        </row>
        <row r="1308">
          <cell r="A1308">
            <v>606471</v>
          </cell>
          <cell r="B1308" t="str">
            <v>Bueiro metálico com chapas múltiplas MP 152 galvanizadas - passagem inferior - vão = 5,00 m e altura = 4,85 m - aterro rodoviário mínimo = 0,90 m e máximo = 8,60 m - brita produzida</v>
          </cell>
          <cell r="C1308" t="str">
            <v>m</v>
          </cell>
          <cell r="D1308">
            <v>29250.87</v>
          </cell>
        </row>
        <row r="1309">
          <cell r="A1309">
            <v>606491</v>
          </cell>
          <cell r="B1309" t="str">
            <v>Bueiro metálico com chapas múltiplas MP 152 galvanizadas - passagem inferior - vão = 5,15 m e altura = 4,90 m - aterro rodoviário mínimo = 0,90 m e máximo = 8,50 m - brita comercial</v>
          </cell>
          <cell r="C1309" t="str">
            <v>m</v>
          </cell>
          <cell r="D1309">
            <v>30170.18</v>
          </cell>
        </row>
        <row r="1310">
          <cell r="A1310">
            <v>606472</v>
          </cell>
          <cell r="B1310" t="str">
            <v>Bueiro metálico com chapas múltiplas MP 152 galvanizadas - passagem inferior - vão = 5,15 m e altura = 4,90 m - aterro rodoviário mínimo = 0,90 m e máximo = 8,50 m - brita produzida</v>
          </cell>
          <cell r="C1310" t="str">
            <v>m</v>
          </cell>
          <cell r="D1310">
            <v>30058.74</v>
          </cell>
        </row>
        <row r="1311">
          <cell r="A1311">
            <v>606492</v>
          </cell>
          <cell r="B1311" t="str">
            <v>Bueiro metálico com chapas múltiplas MP 152 galvanizadas - passagem inferior - vão = 5,25 m e altura = 5,00 m - aterro rodoviário mínimo = 0,90 m e máximo = 8,40 m - brita comercial</v>
          </cell>
          <cell r="C1311" t="str">
            <v>m</v>
          </cell>
          <cell r="D1311">
            <v>30815.01</v>
          </cell>
        </row>
        <row r="1312">
          <cell r="A1312">
            <v>606473</v>
          </cell>
          <cell r="B1312" t="str">
            <v>Bueiro metálico com chapas múltiplas MP 152 galvanizadas - passagem inferior - vão = 5,25 m e altura = 5,00 m - aterro rodoviário mínimo = 0,90 m e máximo = 8,40 m - brita produzida</v>
          </cell>
          <cell r="C1312" t="str">
            <v>m</v>
          </cell>
          <cell r="D1312">
            <v>30702.02</v>
          </cell>
        </row>
        <row r="1313">
          <cell r="A1313">
            <v>606493</v>
          </cell>
          <cell r="B1313" t="str">
            <v>Bueiro metálico com chapas múltiplas MP 152 galvanizadas - passagem inferior - vão = 5,30 m e altura = 5,30 m - aterro rodoviário mínimo = 0,90 m e máximo = 9,60 m - brita comercial</v>
          </cell>
          <cell r="C1313" t="str">
            <v>m</v>
          </cell>
          <cell r="D1313">
            <v>32504.91</v>
          </cell>
        </row>
        <row r="1314">
          <cell r="A1314">
            <v>606474</v>
          </cell>
          <cell r="B1314" t="str">
            <v>Bueiro metálico com chapas múltiplas MP 152 galvanizadas - passagem inferior - vão = 5,30 m e altura = 5,30 m - aterro rodoviário mínimo = 0,90 m e máximo = 9,60 m - brita produzida</v>
          </cell>
          <cell r="C1314" t="str">
            <v>m</v>
          </cell>
          <cell r="D1314">
            <v>32391.14</v>
          </cell>
        </row>
        <row r="1315">
          <cell r="A1315">
            <v>606494</v>
          </cell>
          <cell r="B1315" t="str">
            <v>Bueiro metálico com chapas múltiplas MP 152 galvanizadas - passagem inferior - vão = 5,65 m e altura = 5,25 m - aterro rodoviário mínimo = 0,90 m e máximo = 9,00 m - brita comercial</v>
          </cell>
          <cell r="C1315" t="str">
            <v>m</v>
          </cell>
          <cell r="D1315">
            <v>37598.93</v>
          </cell>
        </row>
        <row r="1316">
          <cell r="A1316">
            <v>606475</v>
          </cell>
          <cell r="B1316" t="str">
            <v>Bueiro metálico com chapas múltiplas MP 152 galvanizadas - passagem inferior - vão = 5,65 m e altura = 5,25 m - aterro rodoviário mínimo = 0,90 m e máximo = 9,00 m - brita produzida</v>
          </cell>
          <cell r="C1316" t="str">
            <v>m</v>
          </cell>
          <cell r="D1316">
            <v>37479.699999999997</v>
          </cell>
        </row>
        <row r="1317">
          <cell r="A1317">
            <v>606495</v>
          </cell>
          <cell r="B1317" t="str">
            <v>Bueiro metálico com chapas múltiplas MP 152 galvanizadas - passagem inferior - vão = 5,85 m e altura = 5,30 m - aterro rodoviário mínimo = 0,90 m e máximo = 8,40 m - brita comercial</v>
          </cell>
          <cell r="C1317" t="str">
            <v>m</v>
          </cell>
          <cell r="D1317">
            <v>44266.75</v>
          </cell>
        </row>
        <row r="1318">
          <cell r="A1318">
            <v>606476</v>
          </cell>
          <cell r="B1318" t="str">
            <v>Bueiro metálico com chapas múltiplas MP 152 galvanizadas - passagem inferior - vão = 5,85 m e altura = 5,30 m - aterro rodoviário mínimo = 0,90 m e máximo = 8,40 m - brita produzida</v>
          </cell>
          <cell r="C1318" t="str">
            <v>m</v>
          </cell>
          <cell r="D1318">
            <v>44144.4</v>
          </cell>
        </row>
        <row r="1319">
          <cell r="A1319">
            <v>606496</v>
          </cell>
          <cell r="B1319" t="str">
            <v>Bueiro metálico com chapas múltiplas MP 152 galvanizadas - passagem inferior - vão = 6,00 m e altura = 5,45 m - aterro rodoviário mínimo = 0,90 m e máximo = 8,30 m - brita comercial</v>
          </cell>
          <cell r="C1319" t="str">
            <v>m</v>
          </cell>
          <cell r="D1319">
            <v>45333.47</v>
          </cell>
        </row>
        <row r="1320">
          <cell r="A1320">
            <v>606477</v>
          </cell>
          <cell r="B1320" t="str">
            <v>Bueiro metálico com chapas múltiplas MP 152 galvanizadas - passagem inferior - vão = 6,00 m e altura = 5,45 m - aterro rodoviário mínimo = 0,90 m e máximo = 8,30 m - brita produzida</v>
          </cell>
          <cell r="C1320" t="str">
            <v>m</v>
          </cell>
          <cell r="D1320">
            <v>45208.78</v>
          </cell>
        </row>
        <row r="1321">
          <cell r="A1321">
            <v>606497</v>
          </cell>
          <cell r="B1321" t="str">
            <v>Bueiro metálico com chapas múltiplas MP 152 galvanizadas - passagem inferior - vão = 6,25 m e altura = 5,50 m - aterro rodoviário mínimo = 0,90 m e máximo = 7,90 m - brita comercial</v>
          </cell>
          <cell r="C1321" t="str">
            <v>m</v>
          </cell>
          <cell r="D1321">
            <v>46562.54</v>
          </cell>
        </row>
        <row r="1322">
          <cell r="A1322">
            <v>606478</v>
          </cell>
          <cell r="B1322" t="str">
            <v>Bueiro metálico com chapas múltiplas MP 152 galvanizadas - passagem inferior - vão = 6,25 m e altura = 5,50 m - aterro rodoviário mínimo = 0,90 m e máximo = 7,90 m - brita produzida</v>
          </cell>
          <cell r="C1322" t="str">
            <v>m</v>
          </cell>
          <cell r="D1322">
            <v>46433.96</v>
          </cell>
        </row>
        <row r="1323">
          <cell r="A1323">
            <v>605835</v>
          </cell>
          <cell r="B1323" t="str">
            <v>Bueiro metálico sem interrupção de tráfego - D = 1,20 m - chapa com epóxi - escavado em material de 1ª categoria - aterro ferroviário máximo = 12,90 m</v>
          </cell>
          <cell r="C1323" t="str">
            <v>m</v>
          </cell>
          <cell r="D1323">
            <v>6932.25</v>
          </cell>
        </row>
        <row r="1324">
          <cell r="A1324">
            <v>605571</v>
          </cell>
          <cell r="B1324" t="str">
            <v>Bueiro metálico sem interrupção de tráfego - D = 1,20 m - chapa com epóxi - escavado em material de 1ª categoria - aterro rodoviário máximo = 9,00 m</v>
          </cell>
          <cell r="C1324" t="str">
            <v>m</v>
          </cell>
          <cell r="D1324">
            <v>6159.91</v>
          </cell>
        </row>
        <row r="1325">
          <cell r="A1325">
            <v>605850</v>
          </cell>
          <cell r="B1325" t="str">
            <v>Bueiro metálico sem interrupção de tráfego - D = 1,20 m - chapa com epóxi - escavado em material de 2ª categoria - aterro ferroviário máximo = 12,90 m</v>
          </cell>
          <cell r="C1325" t="str">
            <v>m</v>
          </cell>
          <cell r="D1325">
            <v>7377.43</v>
          </cell>
        </row>
        <row r="1326">
          <cell r="A1326">
            <v>605582</v>
          </cell>
          <cell r="B1326" t="str">
            <v>Bueiro metálico sem interrupção de tráfego - D = 1,20 m - chapa com epóxi - escavado em material de 2ª categoria - aterro rodoviário máximo = 9,00 m</v>
          </cell>
          <cell r="C1326" t="str">
            <v>m</v>
          </cell>
          <cell r="D1326">
            <v>6605.1</v>
          </cell>
        </row>
        <row r="1327">
          <cell r="A1327">
            <v>605889</v>
          </cell>
          <cell r="B1327" t="str">
            <v>Bueiro metálico sem interrupção de tráfego - D = 1,20 m - chapa com epóxi - escavado em material de 3ª categoria - aterro ferroviário máximo = 12,90 m</v>
          </cell>
          <cell r="C1327" t="str">
            <v>m</v>
          </cell>
          <cell r="D1327">
            <v>8062.14</v>
          </cell>
        </row>
        <row r="1328">
          <cell r="A1328">
            <v>605593</v>
          </cell>
          <cell r="B1328" t="str">
            <v>Bueiro metálico sem interrupção de tráfego - D = 1,20 m - chapa com epóxi - escavado em material de 3ª categoria - aterro rodoviário máximo = 9,00 m</v>
          </cell>
          <cell r="C1328" t="str">
            <v>m</v>
          </cell>
          <cell r="D1328">
            <v>7289.8</v>
          </cell>
        </row>
        <row r="1329">
          <cell r="A1329">
            <v>605739</v>
          </cell>
          <cell r="B1329" t="str">
            <v>Bueiro metálico sem interrupção de tráfego - D = 1,20 m - chapa galvanizada - escavado em material de 1ª categoria - aterro ferroviário máximo = 12,90 m</v>
          </cell>
          <cell r="C1329" t="str">
            <v>m</v>
          </cell>
          <cell r="D1329">
            <v>6698.66</v>
          </cell>
        </row>
        <row r="1330">
          <cell r="A1330">
            <v>605504</v>
          </cell>
          <cell r="B1330" t="str">
            <v>Bueiro metálico sem interrupção de tráfego - D = 1,20 m - chapa galvanizada - escavado em material de 1ª categoria - aterro rodoviário máximo = 9,00 m</v>
          </cell>
          <cell r="C1330" t="str">
            <v>m</v>
          </cell>
          <cell r="D1330">
            <v>5881.35</v>
          </cell>
        </row>
        <row r="1331">
          <cell r="A1331">
            <v>605781</v>
          </cell>
          <cell r="B1331" t="str">
            <v>Bueiro metálico sem interrupção de tráfego - D = 1,20 m - chapa galvanizada - escavado em material de 2ª categoria - aterro ferroviário máximo = 12,90 m</v>
          </cell>
          <cell r="C1331" t="str">
            <v>m</v>
          </cell>
          <cell r="D1331">
            <v>7143.85</v>
          </cell>
        </row>
        <row r="1332">
          <cell r="A1332">
            <v>605524</v>
          </cell>
          <cell r="B1332" t="str">
            <v>Bueiro metálico sem interrupção de tráfego - D = 1,20 m - chapa galvanizada - escavado em material de 2ª categoria - aterro rodoviário máximo = 9,00 m</v>
          </cell>
          <cell r="C1332" t="str">
            <v>m</v>
          </cell>
          <cell r="D1332">
            <v>6326.54</v>
          </cell>
        </row>
        <row r="1333">
          <cell r="A1333">
            <v>605815</v>
          </cell>
          <cell r="B1333" t="str">
            <v>Bueiro metálico sem interrupção de tráfego - D = 1,20 m - chapa galvanizada - escavado em material de 3ª categoria - aterro ferroviário máximo = 12,90 m</v>
          </cell>
          <cell r="C1333" t="str">
            <v>m</v>
          </cell>
          <cell r="D1333">
            <v>7828.55</v>
          </cell>
        </row>
        <row r="1334">
          <cell r="A1334">
            <v>605544</v>
          </cell>
          <cell r="B1334" t="str">
            <v>Bueiro metálico sem interrupção de tráfego - D = 1,20 m - chapa galvanizada - escavado em material de 3ª categoria - aterro rodoviário máximo = 9,00 m</v>
          </cell>
          <cell r="C1334" t="str">
            <v>m</v>
          </cell>
          <cell r="D1334">
            <v>7011.24</v>
          </cell>
        </row>
        <row r="1335">
          <cell r="A1335">
            <v>605836</v>
          </cell>
          <cell r="B1335" t="str">
            <v>Bueiro metálico sem interrupção de tráfego - D = 1,40 m - chapa com epóxi - escavado em material de 1ª categoria - aterro ferroviário máximo = 11,00 m</v>
          </cell>
          <cell r="C1335" t="str">
            <v>m</v>
          </cell>
          <cell r="D1335">
            <v>7867</v>
          </cell>
        </row>
        <row r="1336">
          <cell r="A1336">
            <v>605572</v>
          </cell>
          <cell r="B1336" t="str">
            <v>Bueiro metálico sem interrupção de tráfego - D = 1,40 m - chapa com epóxi - escavado em material de 1ª categoria - aterro rodoviário máximo = 7,70 m</v>
          </cell>
          <cell r="C1336" t="str">
            <v>m</v>
          </cell>
          <cell r="D1336">
            <v>7032.17</v>
          </cell>
        </row>
        <row r="1337">
          <cell r="A1337">
            <v>605851</v>
          </cell>
          <cell r="B1337" t="str">
            <v>Bueiro metálico sem interrupção de tráfego - D = 1,40 m - chapa com epóxi - escavado em material de 2ª categoria - aterro ferroviário máximo = 11,00 m</v>
          </cell>
          <cell r="C1337" t="str">
            <v>m</v>
          </cell>
          <cell r="D1337">
            <v>8448.4599999999991</v>
          </cell>
        </row>
        <row r="1338">
          <cell r="A1338">
            <v>605583</v>
          </cell>
          <cell r="B1338" t="str">
            <v>Bueiro metálico sem interrupção de tráfego - D = 1,40 m - chapa com epóxi - escavado em material de 2ª categoria - aterro rodoviário máximo = 7,70 m</v>
          </cell>
          <cell r="C1338" t="str">
            <v>m</v>
          </cell>
          <cell r="D1338">
            <v>7613.64</v>
          </cell>
        </row>
        <row r="1339">
          <cell r="A1339">
            <v>605890</v>
          </cell>
          <cell r="B1339" t="str">
            <v>Bueiro metálico sem interrupção de tráfego - D = 1,40 m - chapa com epóxi - escavado em material de 3ª categoria - aterro ferroviário máximo = 11,00 m</v>
          </cell>
          <cell r="C1339" t="str">
            <v>m</v>
          </cell>
          <cell r="D1339">
            <v>9342.77</v>
          </cell>
        </row>
        <row r="1340">
          <cell r="A1340">
            <v>605594</v>
          </cell>
          <cell r="B1340" t="str">
            <v>Bueiro metálico sem interrupção de tráfego - D = 1,40 m - chapa com epóxi - escavado em material de 3ª categoria - aterro rodoviário máximo = 7,70 m</v>
          </cell>
          <cell r="C1340" t="str">
            <v>m</v>
          </cell>
          <cell r="D1340">
            <v>8507.9500000000007</v>
          </cell>
        </row>
        <row r="1341">
          <cell r="A1341">
            <v>605740</v>
          </cell>
          <cell r="B1341" t="str">
            <v>Bueiro metálico sem interrupção de tráfego - D = 1,40 m - chapa galvanizada - escavado em material de 1ª categoria - aterro ferroviário máximo = 11,00 m</v>
          </cell>
          <cell r="C1341" t="str">
            <v>m</v>
          </cell>
          <cell r="D1341">
            <v>7603.72</v>
          </cell>
        </row>
        <row r="1342">
          <cell r="A1342">
            <v>605505</v>
          </cell>
          <cell r="B1342" t="str">
            <v>Bueiro metálico sem interrupção de tráfego - D = 1,40 m - chapa galvanizada - escavado em material de 1ª categoria - aterro rodoviário máximo = 7,70 m</v>
          </cell>
          <cell r="C1342" t="str">
            <v>m</v>
          </cell>
          <cell r="D1342">
            <v>6715.91</v>
          </cell>
        </row>
        <row r="1343">
          <cell r="A1343">
            <v>605782</v>
          </cell>
          <cell r="B1343" t="str">
            <v>Bueiro metálico sem interrupção de tráfego - D = 1,40 m - chapa galvanizada - escavado em material de 2ª categoria - aterro ferroviário máximo = 11,00 m</v>
          </cell>
          <cell r="C1343" t="str">
            <v>m</v>
          </cell>
          <cell r="D1343">
            <v>8185.19</v>
          </cell>
        </row>
        <row r="1344">
          <cell r="A1344">
            <v>605525</v>
          </cell>
          <cell r="B1344" t="str">
            <v>Bueiro metálico sem interrupção de tráfego - D = 1,40 m - chapa galvanizada - escavado em material de 2ª categoria - aterro rodoviário máximo = 7,70 m</v>
          </cell>
          <cell r="C1344" t="str">
            <v>m</v>
          </cell>
          <cell r="D1344">
            <v>7297.38</v>
          </cell>
        </row>
        <row r="1345">
          <cell r="A1345">
            <v>605816</v>
          </cell>
          <cell r="B1345" t="str">
            <v>Bueiro metálico sem interrupção de tráfego - D = 1,40 m - chapa galvanizada - escavado em material de 3ª categoria - aterro ferroviário máximo = 11,00 m</v>
          </cell>
          <cell r="C1345" t="str">
            <v>m</v>
          </cell>
          <cell r="D1345">
            <v>9079.5</v>
          </cell>
        </row>
        <row r="1346">
          <cell r="A1346">
            <v>605545</v>
          </cell>
          <cell r="B1346" t="str">
            <v>Bueiro metálico sem interrupção de tráfego - D = 1,40 m - chapa galvanizada - escavado em material de 3ª categoria - aterro rodoviário máximo = 7,70 m</v>
          </cell>
          <cell r="C1346" t="str">
            <v>m</v>
          </cell>
          <cell r="D1346">
            <v>8191.68</v>
          </cell>
        </row>
        <row r="1347">
          <cell r="A1347">
            <v>605837</v>
          </cell>
          <cell r="B1347" t="str">
            <v>Bueiro metálico sem interrupção de tráfego - D = 1,60 m - chapa com epóxi - escavado em material de 1ª categoria - aterro ferroviário máximo = 9,60 m</v>
          </cell>
          <cell r="C1347" t="str">
            <v>m</v>
          </cell>
          <cell r="D1347">
            <v>9387.07</v>
          </cell>
        </row>
        <row r="1348">
          <cell r="A1348">
            <v>605573</v>
          </cell>
          <cell r="B1348" t="str">
            <v>Bueiro metálico sem interrupção de tráfego - D = 1,60 m - chapa com epóxi - escavado em material de 1ª categoria - aterro rodoviário máximo = 6,70 m</v>
          </cell>
          <cell r="C1348" t="str">
            <v>m</v>
          </cell>
          <cell r="D1348">
            <v>8502.44</v>
          </cell>
        </row>
        <row r="1349">
          <cell r="A1349">
            <v>605852</v>
          </cell>
          <cell r="B1349" t="str">
            <v>Bueiro metálico sem interrupção de tráfego - D = 1,60 m - chapa com epóxi - escavado em material de 2ª categoria - aterro ferroviário máximo = 9,60 m</v>
          </cell>
          <cell r="C1349" t="str">
            <v>m</v>
          </cell>
          <cell r="D1349">
            <v>10122.99</v>
          </cell>
        </row>
        <row r="1350">
          <cell r="A1350">
            <v>605584</v>
          </cell>
          <cell r="B1350" t="str">
            <v>Bueiro metálico sem interrupção de tráfego - D = 1,60 m - chapa com epóxi - escavado em material de 2ª categoria - aterro rodoviário máximo = 6,70 m</v>
          </cell>
          <cell r="C1350" t="str">
            <v>m</v>
          </cell>
          <cell r="D1350">
            <v>9238.36</v>
          </cell>
        </row>
        <row r="1351">
          <cell r="A1351">
            <v>605891</v>
          </cell>
          <cell r="B1351" t="str">
            <v>Bueiro metálico sem interrupção de tráfego - D = 1,60 m - chapa com epóxi - escavado em material de 3ª categoria - aterro ferroviário máximo = 9,60 m</v>
          </cell>
          <cell r="C1351" t="str">
            <v>m</v>
          </cell>
          <cell r="D1351">
            <v>11254.85</v>
          </cell>
        </row>
        <row r="1352">
          <cell r="A1352">
            <v>605595</v>
          </cell>
          <cell r="B1352" t="str">
            <v>Bueiro metálico sem interrupção de tráfego - D = 1,60 m - chapa com epóxi - escavado em material de 3ª categoria - aterro rodoviário máximo = 6,70 m</v>
          </cell>
          <cell r="C1352" t="str">
            <v>m</v>
          </cell>
          <cell r="D1352">
            <v>10370.219999999999</v>
          </cell>
        </row>
        <row r="1353">
          <cell r="A1353">
            <v>605741</v>
          </cell>
          <cell r="B1353" t="str">
            <v>Bueiro metálico sem interrupção de tráfego - D = 1,60 m - chapa galvanizada - escavado em material de 1ª categoria - aterro ferroviário máximo = 9,60 m</v>
          </cell>
          <cell r="C1353" t="str">
            <v>m</v>
          </cell>
          <cell r="D1353">
            <v>9080.25</v>
          </cell>
        </row>
        <row r="1354">
          <cell r="A1354">
            <v>605506</v>
          </cell>
          <cell r="B1354" t="str">
            <v>Bueiro metálico sem interrupção de tráfego - D = 1,60 m - chapa galvanizada - escavado em material de 1ª categoria - aterro rodoviário máximo = 6,70 m</v>
          </cell>
          <cell r="C1354" t="str">
            <v>m</v>
          </cell>
          <cell r="D1354">
            <v>8128.13</v>
          </cell>
        </row>
        <row r="1355">
          <cell r="A1355">
            <v>605783</v>
          </cell>
          <cell r="B1355" t="str">
            <v>Bueiro metálico sem interrupção de tráfego - D = 1,60 m - chapa galvanizada - escavado em material de 2ª categoria - aterro ferroviário máximo = 9,60 m</v>
          </cell>
          <cell r="C1355" t="str">
            <v>m</v>
          </cell>
          <cell r="D1355">
            <v>9816.17</v>
          </cell>
        </row>
        <row r="1356">
          <cell r="A1356">
            <v>605526</v>
          </cell>
          <cell r="B1356" t="str">
            <v>Bueiro metálico sem interrupção de tráfego - D = 1,60 m - chapa galvanizada - escavado em material de 2ª categoria - aterro rodoviário máximo = 6,70 m</v>
          </cell>
          <cell r="C1356" t="str">
            <v>m</v>
          </cell>
          <cell r="D1356">
            <v>8864.0499999999993</v>
          </cell>
        </row>
        <row r="1357">
          <cell r="A1357">
            <v>605817</v>
          </cell>
          <cell r="B1357" t="str">
            <v>Bueiro metálico sem interrupção de tráfego - D = 1,60 m - chapa galvanizada - escavado em material de 3ª categoria - aterro ferroviário máximo = 9,60 m</v>
          </cell>
          <cell r="C1357" t="str">
            <v>m</v>
          </cell>
          <cell r="D1357">
            <v>10948.03</v>
          </cell>
        </row>
        <row r="1358">
          <cell r="A1358">
            <v>605546</v>
          </cell>
          <cell r="B1358" t="str">
            <v>Bueiro metálico sem interrupção de tráfego - D = 1,60 m - chapa galvanizada - escavado em material de 3ª categoria - aterro rodoviário máximo = 6,70 m</v>
          </cell>
          <cell r="C1358" t="str">
            <v>m</v>
          </cell>
          <cell r="D1358">
            <v>9995.91</v>
          </cell>
        </row>
        <row r="1359">
          <cell r="A1359">
            <v>605838</v>
          </cell>
          <cell r="B1359" t="str">
            <v>Bueiro metálico sem interrupção de tráfego - D = 1,80 m - chapa com epóxi - escavado em material de 1ª categoria - aterro ferroviário máximo = 8,00 m</v>
          </cell>
          <cell r="C1359" t="str">
            <v>m</v>
          </cell>
          <cell r="D1359">
            <v>10693.9</v>
          </cell>
        </row>
        <row r="1360">
          <cell r="A1360">
            <v>605574</v>
          </cell>
          <cell r="B1360" t="str">
            <v>Bueiro metálico sem interrupção de tráfego - D = 1,80 m - chapa com epóxi - escavado em material de 1ª categoria - aterro rodoviário máximo = 6,00 m</v>
          </cell>
          <cell r="C1360" t="str">
            <v>m</v>
          </cell>
          <cell r="D1360">
            <v>9676.52</v>
          </cell>
        </row>
        <row r="1361">
          <cell r="A1361">
            <v>605853</v>
          </cell>
          <cell r="B1361" t="str">
            <v>Bueiro metálico sem interrupção de tráfego - D = 1,80 m - chapa com epóxi - escavado em material de 2ª categoria - aterro ferroviário máximo = 8,00 m</v>
          </cell>
          <cell r="C1361" t="str">
            <v>m</v>
          </cell>
          <cell r="D1361">
            <v>11602.44</v>
          </cell>
        </row>
        <row r="1362">
          <cell r="A1362">
            <v>605585</v>
          </cell>
          <cell r="B1362" t="str">
            <v>Bueiro metálico sem interrupção de tráfego - D = 1,80 m - chapa com epóxi - escavado em material de 2ª categoria - aterro rodoviário máximo = 6,00 m</v>
          </cell>
          <cell r="C1362" t="str">
            <v>m</v>
          </cell>
          <cell r="D1362">
            <v>10585.06</v>
          </cell>
        </row>
        <row r="1363">
          <cell r="A1363">
            <v>605892</v>
          </cell>
          <cell r="B1363" t="str">
            <v>Bueiro metálico sem interrupção de tráfego - D = 1,80 m - chapa com epóxi - escavado em material de 3ª categoria - aterro ferroviário máximo = 8,00 m</v>
          </cell>
          <cell r="C1363" t="str">
            <v>m</v>
          </cell>
          <cell r="D1363">
            <v>12999.79</v>
          </cell>
        </row>
        <row r="1364">
          <cell r="A1364">
            <v>605596</v>
          </cell>
          <cell r="B1364" t="str">
            <v>Bueiro metálico sem interrupção de tráfego - D = 1,80 m - chapa com epóxi - escavado em material de 3ª categoria - aterro rodoviário máximo = 6,00 m</v>
          </cell>
          <cell r="C1364" t="str">
            <v>m</v>
          </cell>
          <cell r="D1364">
            <v>11982.41</v>
          </cell>
        </row>
        <row r="1365">
          <cell r="A1365">
            <v>605742</v>
          </cell>
          <cell r="B1365" t="str">
            <v>Bueiro metálico sem interrupção de tráfego - D = 1,80 m - chapa galvanizada - escavado em material de 1ª categoria - aterro ferroviário máximo = 8,00 m</v>
          </cell>
          <cell r="C1365" t="str">
            <v>m</v>
          </cell>
          <cell r="D1365">
            <v>10343.52</v>
          </cell>
        </row>
        <row r="1366">
          <cell r="A1366">
            <v>605507</v>
          </cell>
          <cell r="B1366" t="str">
            <v>Bueiro metálico sem interrupção de tráfego - D = 1,80 m - chapa galvanizada - escavado em material de 1ª categoria - aterro rodoviário máximo = 6,00 m</v>
          </cell>
          <cell r="C1366" t="str">
            <v>m</v>
          </cell>
          <cell r="D1366">
            <v>9249.98</v>
          </cell>
        </row>
        <row r="1367">
          <cell r="A1367">
            <v>605784</v>
          </cell>
          <cell r="B1367" t="str">
            <v>Bueiro metálico sem interrupção de tráfego - D = 1,80 m - chapa galvanizada - escavado em material de 2ª categoria - aterro ferroviário máximo = 8,00 m</v>
          </cell>
          <cell r="C1367" t="str">
            <v>m</v>
          </cell>
          <cell r="D1367">
            <v>11252.07</v>
          </cell>
        </row>
        <row r="1368">
          <cell r="A1368">
            <v>605527</v>
          </cell>
          <cell r="B1368" t="str">
            <v>Bueiro metálico sem interrupção de tráfego - D = 1,80 m - chapa galvanizada - escavado em material de 2ª categoria - aterro rodoviário máximo = 6,00 m</v>
          </cell>
          <cell r="C1368" t="str">
            <v>m</v>
          </cell>
          <cell r="D1368">
            <v>10158.530000000001</v>
          </cell>
        </row>
        <row r="1369">
          <cell r="A1369">
            <v>605818</v>
          </cell>
          <cell r="B1369" t="str">
            <v>Bueiro metálico sem interrupção de tráfego - D = 1,80 m - chapa galvanizada - escavado em material de 3ª categoria - aterro ferroviário máximo = 8,00 m</v>
          </cell>
          <cell r="C1369" t="str">
            <v>m</v>
          </cell>
          <cell r="D1369">
            <v>12649.42</v>
          </cell>
        </row>
        <row r="1370">
          <cell r="A1370">
            <v>605547</v>
          </cell>
          <cell r="B1370" t="str">
            <v>Bueiro metálico sem interrupção de tráfego - D = 1,80 m - chapa galvanizada - escavado em material de 3ª categoria - aterro rodoviário máximo = 6,00 m</v>
          </cell>
          <cell r="C1370" t="str">
            <v>m</v>
          </cell>
          <cell r="D1370">
            <v>11555.88</v>
          </cell>
        </row>
        <row r="1371">
          <cell r="A1371">
            <v>605839</v>
          </cell>
          <cell r="B1371" t="str">
            <v>Bueiro metálico sem interrupção de tráfego - D = 2,00 m - chapa com epóxi - escavado em material de 1ª categoria - aterro ferroviário máximo = 6,90 m</v>
          </cell>
          <cell r="C1371" t="str">
            <v>m</v>
          </cell>
          <cell r="D1371">
            <v>12074.9</v>
          </cell>
        </row>
        <row r="1372">
          <cell r="A1372">
            <v>605575</v>
          </cell>
          <cell r="B1372" t="str">
            <v>Bueiro metálico sem interrupção de tráfego - D = 2,00 m - chapa com epóxi - escavado em material de 1ª categoria - aterro rodoviário máximo = 5,40 m</v>
          </cell>
          <cell r="C1372" t="str">
            <v>m</v>
          </cell>
          <cell r="D1372">
            <v>10956.32</v>
          </cell>
        </row>
        <row r="1373">
          <cell r="A1373">
            <v>605854</v>
          </cell>
          <cell r="B1373" t="str">
            <v>Bueiro metálico sem interrupção de tráfego - D = 2,00 m - chapa com epóxi - escavado em material de 2ª categoria - aterro ferroviário máximo = 6,90 m</v>
          </cell>
          <cell r="C1373" t="str">
            <v>m</v>
          </cell>
          <cell r="D1373">
            <v>13174.24</v>
          </cell>
        </row>
        <row r="1374">
          <cell r="A1374">
            <v>605586</v>
          </cell>
          <cell r="B1374" t="str">
            <v>Bueiro metálico sem interrupção de tráfego - D = 2,00 m - chapa com epóxi - escavado em material de 2ª categoria - aterro rodoviário máximo = 5,40 m</v>
          </cell>
          <cell r="C1374" t="str">
            <v>m</v>
          </cell>
          <cell r="D1374">
            <v>12055.66</v>
          </cell>
        </row>
        <row r="1375">
          <cell r="A1375">
            <v>605893</v>
          </cell>
          <cell r="B1375" t="str">
            <v>Bueiro metálico sem interrupção de tráfego - D = 2,00 m - chapa com epóxi - escavado em material de 3ª categoria - aterro ferroviário máximo = 6,90 m</v>
          </cell>
          <cell r="C1375" t="str">
            <v>m</v>
          </cell>
          <cell r="D1375">
            <v>14865.05</v>
          </cell>
        </row>
        <row r="1376">
          <cell r="A1376">
            <v>605597</v>
          </cell>
          <cell r="B1376" t="str">
            <v>Bueiro metálico sem interrupção de tráfego - D = 2,00 m - chapa com epóxi - escavado em material de 3ª categoria - aterro rodoviário máximo = 5,40 m</v>
          </cell>
          <cell r="C1376" t="str">
            <v>m</v>
          </cell>
          <cell r="D1376">
            <v>13746.47</v>
          </cell>
        </row>
        <row r="1377">
          <cell r="A1377">
            <v>605743</v>
          </cell>
          <cell r="B1377" t="str">
            <v>Bueiro metálico sem interrupção de tráfego - D = 2,00 m - chapa galvanizada - escavado em material de 1ª categoria - aterro ferroviário máximo = 6,90 m</v>
          </cell>
          <cell r="C1377" t="str">
            <v>m</v>
          </cell>
          <cell r="D1377">
            <v>11688.91</v>
          </cell>
        </row>
        <row r="1378">
          <cell r="A1378">
            <v>605508</v>
          </cell>
          <cell r="B1378" t="str">
            <v>Bueiro metálico sem interrupção de tráfego - D = 2,00 m - chapa galvanizada - escavado em material de 1ª categoria - aterro rodoviário máximo = 5,40 m</v>
          </cell>
          <cell r="C1378" t="str">
            <v>m</v>
          </cell>
          <cell r="D1378">
            <v>10486.27</v>
          </cell>
        </row>
        <row r="1379">
          <cell r="A1379">
            <v>605785</v>
          </cell>
          <cell r="B1379" t="str">
            <v>Bueiro metálico sem interrupção de tráfego - D = 2,00 m - chapa galvanizada - escavado em material de 2ª categoria - aterro ferroviário máximo = 6,90 m</v>
          </cell>
          <cell r="C1379" t="str">
            <v>m</v>
          </cell>
          <cell r="D1379">
            <v>12788.25</v>
          </cell>
        </row>
        <row r="1380">
          <cell r="A1380">
            <v>605528</v>
          </cell>
          <cell r="B1380" t="str">
            <v>Bueiro metálico sem interrupção de tráfego - D = 2,00 m - chapa galvanizada - escavado em material de 2ª categoria - aterro rodoviário máximo = 5,40 m</v>
          </cell>
          <cell r="C1380" t="str">
            <v>m</v>
          </cell>
          <cell r="D1380">
            <v>11585.61</v>
          </cell>
        </row>
        <row r="1381">
          <cell r="A1381">
            <v>605819</v>
          </cell>
          <cell r="B1381" t="str">
            <v>Bueiro metálico sem interrupção de tráfego - D = 2,00 m - chapa galvanizada - escavado em material de 3ª categoria - aterro ferroviário máximo = 6,90 m</v>
          </cell>
          <cell r="C1381" t="str">
            <v>m</v>
          </cell>
          <cell r="D1381">
            <v>14479.05</v>
          </cell>
        </row>
        <row r="1382">
          <cell r="A1382">
            <v>605548</v>
          </cell>
          <cell r="B1382" t="str">
            <v>Bueiro metálico sem interrupção de tráfego - D = 2,00 m - chapa galvanizada - escavado em material de 3ª categoria - aterro rodoviário máximo = 5,40 m</v>
          </cell>
          <cell r="C1382" t="str">
            <v>m</v>
          </cell>
          <cell r="D1382">
            <v>13276.41</v>
          </cell>
        </row>
        <row r="1383">
          <cell r="A1383">
            <v>605840</v>
          </cell>
          <cell r="B1383" t="str">
            <v>Bueiro metálico sem interrupção de tráfego - D = 2,20 m - chapa com epóxi - escavado em material de 1ª categoria - aterro ferroviário máximo = 7,90 m</v>
          </cell>
          <cell r="C1383" t="str">
            <v>m</v>
          </cell>
          <cell r="D1383">
            <v>15606.84</v>
          </cell>
        </row>
        <row r="1384">
          <cell r="A1384">
            <v>605576</v>
          </cell>
          <cell r="B1384" t="str">
            <v>Bueiro metálico sem interrupção de tráfego - D = 2,20 m - chapa com epóxi - escavado em material de 1ª categoria - aterro rodoviário máximo = 4,90 m</v>
          </cell>
          <cell r="C1384" t="str">
            <v>m</v>
          </cell>
          <cell r="D1384">
            <v>12394.01</v>
          </cell>
        </row>
        <row r="1385">
          <cell r="A1385">
            <v>605855</v>
          </cell>
          <cell r="B1385" t="str">
            <v>Bueiro metálico sem interrupção de tráfego - D = 2,20 m - chapa com epóxi - escavado em material de 2ª categoria - aterro ferroviário máximo = 7,90 m</v>
          </cell>
          <cell r="C1385" t="str">
            <v>m</v>
          </cell>
          <cell r="D1385">
            <v>16915.14</v>
          </cell>
        </row>
        <row r="1386">
          <cell r="A1386">
            <v>605587</v>
          </cell>
          <cell r="B1386" t="str">
            <v>Bueiro metálico sem interrupção de tráfego - D = 2,20 m - chapa com epóxi - escavado em material de 2ª categoria - aterro rodoviário máximo = 4,90 m</v>
          </cell>
          <cell r="C1386" t="str">
            <v>m</v>
          </cell>
          <cell r="D1386">
            <v>13702.31</v>
          </cell>
        </row>
        <row r="1387">
          <cell r="A1387">
            <v>605898</v>
          </cell>
          <cell r="B1387" t="str">
            <v>Bueiro metálico sem interrupção de tráfego - D = 2,20 m - chapa com epóxi - escavado em material de 3ª categoria - aterro ferroviário máximo = 7,90 m</v>
          </cell>
          <cell r="C1387" t="str">
            <v>m</v>
          </cell>
          <cell r="D1387">
            <v>18927.330000000002</v>
          </cell>
        </row>
        <row r="1388">
          <cell r="A1388">
            <v>605598</v>
          </cell>
          <cell r="B1388" t="str">
            <v>Bueiro metálico sem interrupção de tráfego - D = 2,20 m - chapa com epóxi - escavado em material de 3ª categoria - aterro rodoviário máximo = 4,90 m</v>
          </cell>
          <cell r="C1388" t="str">
            <v>m</v>
          </cell>
          <cell r="D1388">
            <v>15714.5</v>
          </cell>
        </row>
        <row r="1389">
          <cell r="A1389">
            <v>605744</v>
          </cell>
          <cell r="B1389" t="str">
            <v>Bueiro metálico sem interrupção de tráfego - D = 2,20 m - chapa galvanizada - escavado em material de 1ª categoria - aterro ferroviário máximo = 7,90 m</v>
          </cell>
          <cell r="C1389" t="str">
            <v>m</v>
          </cell>
          <cell r="D1389">
            <v>14792.28</v>
          </cell>
        </row>
        <row r="1390">
          <cell r="A1390">
            <v>605509</v>
          </cell>
          <cell r="B1390" t="str">
            <v>Bueiro metálico sem interrupção de tráfego - D = 2,20 m - chapa galvanizada - escavado em material de 1ª categoria - aterro rodoviário máximo = 4,90 m</v>
          </cell>
          <cell r="C1390" t="str">
            <v>m</v>
          </cell>
          <cell r="D1390">
            <v>11874.37</v>
          </cell>
        </row>
        <row r="1391">
          <cell r="A1391">
            <v>605787</v>
          </cell>
          <cell r="B1391" t="str">
            <v>Bueiro metálico sem interrupção de tráfego - D = 2,20 m - chapa galvanizada - escavado em material de 2ª categoria - aterro ferroviário máximo = 7,90 m</v>
          </cell>
          <cell r="C1391" t="str">
            <v>m</v>
          </cell>
          <cell r="D1391">
            <v>16100.59</v>
          </cell>
        </row>
        <row r="1392">
          <cell r="A1392">
            <v>605529</v>
          </cell>
          <cell r="B1392" t="str">
            <v>Bueiro metálico sem interrupção de tráfego - D = 2,20 m - chapa galvanizada - escavado em material de 2ª categoria - aterro rodoviário máximo = 4,90 m</v>
          </cell>
          <cell r="C1392" t="str">
            <v>m</v>
          </cell>
          <cell r="D1392">
            <v>13182.67</v>
          </cell>
        </row>
        <row r="1393">
          <cell r="A1393">
            <v>605820</v>
          </cell>
          <cell r="B1393" t="str">
            <v>Bueiro metálico sem interrupção de tráfego - D = 2,20 m - chapa galvanizada - escavado em material de 3ª categoria - aterro ferroviário máximo = 7,90 m</v>
          </cell>
          <cell r="C1393" t="str">
            <v>m</v>
          </cell>
          <cell r="D1393">
            <v>18112.78</v>
          </cell>
        </row>
        <row r="1394">
          <cell r="A1394">
            <v>605549</v>
          </cell>
          <cell r="B1394" t="str">
            <v>Bueiro metálico sem interrupção de tráfego - D = 2,20 m - chapa galvanizada - escavado em material de 3ª categoria - aterro rodoviário máximo = 4,90 m</v>
          </cell>
          <cell r="C1394" t="str">
            <v>m</v>
          </cell>
          <cell r="D1394">
            <v>15194.86</v>
          </cell>
        </row>
        <row r="1395">
          <cell r="A1395">
            <v>605841</v>
          </cell>
          <cell r="B1395" t="str">
            <v>Bueiro metálico sem interrupção de tráfego - D = 2,40 m - chapa com epóxi - escavado em material de 1ª categoria - aterro ferroviário máximo = 7,00 m</v>
          </cell>
          <cell r="C1395" t="str">
            <v>m</v>
          </cell>
          <cell r="D1395">
            <v>17062.400000000001</v>
          </cell>
        </row>
        <row r="1396">
          <cell r="A1396">
            <v>605577</v>
          </cell>
          <cell r="B1396" t="str">
            <v>Bueiro metálico sem interrupção de tráfego - D = 2,40 m - chapa com epóxi - escavado em material de 1ª categoria - aterro rodoviário máximo = 4,50 m</v>
          </cell>
          <cell r="C1396" t="str">
            <v>m</v>
          </cell>
          <cell r="D1396">
            <v>13545.64</v>
          </cell>
        </row>
        <row r="1397">
          <cell r="A1397">
            <v>605856</v>
          </cell>
          <cell r="B1397" t="str">
            <v>Bueiro metálico sem interrupção de tráfego - D = 2,40 m - chapa com epóxi - escavado em material de 2ª categoria - aterro ferroviário máximo = 7,00 m</v>
          </cell>
          <cell r="C1397" t="str">
            <v>m</v>
          </cell>
          <cell r="D1397">
            <v>18597.84</v>
          </cell>
        </row>
        <row r="1398">
          <cell r="A1398">
            <v>605588</v>
          </cell>
          <cell r="B1398" t="str">
            <v>Bueiro metálico sem interrupção de tráfego - D = 2,40 m - chapa com epóxi - escavado em material de 2ª categoria - aterro rodoviário máximo = 4,50 m</v>
          </cell>
          <cell r="C1398" t="str">
            <v>m</v>
          </cell>
          <cell r="D1398">
            <v>15081.08</v>
          </cell>
        </row>
        <row r="1399">
          <cell r="A1399">
            <v>605899</v>
          </cell>
          <cell r="B1399" t="str">
            <v>Bueiro metálico sem interrupção de tráfego - D = 2,40 m - chapa com epóxi - escavado em material de 3ª categoria - aterro ferroviário máximo = 7,00 m</v>
          </cell>
          <cell r="C1399" t="str">
            <v>m</v>
          </cell>
          <cell r="D1399">
            <v>20959.37</v>
          </cell>
        </row>
        <row r="1400">
          <cell r="A1400">
            <v>605599</v>
          </cell>
          <cell r="B1400" t="str">
            <v>Bueiro metálico sem interrupção de tráfego - D = 2,40 m - chapa com epóxi - escavado em material de 3ª categoria - aterro rodoviário máximo = 4,50 m</v>
          </cell>
          <cell r="C1400" t="str">
            <v>m</v>
          </cell>
          <cell r="D1400">
            <v>17442.61</v>
          </cell>
        </row>
        <row r="1401">
          <cell r="A1401">
            <v>605745</v>
          </cell>
          <cell r="B1401" t="str">
            <v>Bueiro metálico sem interrupção de tráfego - D = 2,40 m - chapa galvanizada - escavado em material de 1ª categoria - aterro ferroviário máximo = 7,00 m</v>
          </cell>
          <cell r="C1401" t="str">
            <v>m</v>
          </cell>
          <cell r="D1401">
            <v>16175.24</v>
          </cell>
        </row>
        <row r="1402">
          <cell r="A1402">
            <v>605510</v>
          </cell>
          <cell r="B1402" t="str">
            <v>Bueiro metálico sem interrupção de tráfego - D = 2,40 m - chapa galvanizada - escavado em material de 1ª categoria - aterro rodoviário máximo = 4,50 m</v>
          </cell>
          <cell r="C1402" t="str">
            <v>m</v>
          </cell>
          <cell r="D1402">
            <v>12985.64</v>
          </cell>
        </row>
        <row r="1403">
          <cell r="A1403">
            <v>605788</v>
          </cell>
          <cell r="B1403" t="str">
            <v>Bueiro metálico sem interrupção de tráfego - D = 2,40 m - chapa galvanizada - escavado em material de 2ª categoria - aterro ferroviário máximo = 7,00 m</v>
          </cell>
          <cell r="C1403" t="str">
            <v>m</v>
          </cell>
          <cell r="D1403">
            <v>17710.68</v>
          </cell>
        </row>
        <row r="1404">
          <cell r="A1404">
            <v>605530</v>
          </cell>
          <cell r="B1404" t="str">
            <v>Bueiro metálico sem interrupção de tráfego - D = 2,40 m - chapa galvanizada - escavado em material de 2ª categoria - aterro rodoviário máximo = 4,50 m</v>
          </cell>
          <cell r="C1404" t="str">
            <v>m</v>
          </cell>
          <cell r="D1404">
            <v>14521.07</v>
          </cell>
        </row>
        <row r="1405">
          <cell r="A1405">
            <v>605821</v>
          </cell>
          <cell r="B1405" t="str">
            <v>Bueiro metálico sem interrupção de tráfego - D = 2,40 m - chapa galvanizada - escavado em material de 3ª categoria - aterro ferroviário máximo = 7,00 m</v>
          </cell>
          <cell r="C1405" t="str">
            <v>m</v>
          </cell>
          <cell r="D1405">
            <v>20072.21</v>
          </cell>
        </row>
        <row r="1406">
          <cell r="A1406">
            <v>605550</v>
          </cell>
          <cell r="B1406" t="str">
            <v>Bueiro metálico sem interrupção de tráfego - D = 2,40 m - chapa galvanizada - escavado em material de 3ª categoria - aterro rodoviário máximo = 4,50 m</v>
          </cell>
          <cell r="C1406" t="str">
            <v>m</v>
          </cell>
          <cell r="D1406">
            <v>16882.61</v>
          </cell>
        </row>
        <row r="1407">
          <cell r="A1407">
            <v>605842</v>
          </cell>
          <cell r="B1407" t="str">
            <v>Bueiro metálico sem interrupção de tráfego - D = 2,60 m - chapa com epóxi - escavado em material de 1ª categoria - aterro ferroviário máximo = 6,40 m</v>
          </cell>
          <cell r="C1407" t="str">
            <v>m</v>
          </cell>
          <cell r="D1407">
            <v>18886.919999999998</v>
          </cell>
        </row>
        <row r="1408">
          <cell r="A1408">
            <v>605578</v>
          </cell>
          <cell r="B1408" t="str">
            <v>Bueiro metálico sem interrupção de tráfego - D = 2,60 m - chapa com epóxi - escavado em material de 1ª categoria - aterro rodoviário máximo = 4,10 m</v>
          </cell>
          <cell r="C1408" t="str">
            <v>m</v>
          </cell>
          <cell r="D1408">
            <v>15037.19</v>
          </cell>
        </row>
        <row r="1409">
          <cell r="A1409">
            <v>605857</v>
          </cell>
          <cell r="B1409" t="str">
            <v>Bueiro metálico sem interrupção de tráfego - D = 2,60 m - chapa com epóxi - escavado em material de 2ª categoria - aterro ferroviário máximo = 6,40 m</v>
          </cell>
          <cell r="C1409" t="str">
            <v>m</v>
          </cell>
          <cell r="D1409">
            <v>20667.66</v>
          </cell>
        </row>
        <row r="1410">
          <cell r="A1410">
            <v>605589</v>
          </cell>
          <cell r="B1410" t="str">
            <v>Bueiro metálico sem interrupção de tráfego - D = 2,60 m - chapa com epóxi - escavado em material de 2ª categoria - aterro rodoviário máximo = 4,10 m</v>
          </cell>
          <cell r="C1410" t="str">
            <v>m</v>
          </cell>
          <cell r="D1410">
            <v>16817.939999999999</v>
          </cell>
        </row>
        <row r="1411">
          <cell r="A1411">
            <v>605900</v>
          </cell>
          <cell r="B1411" t="str">
            <v>Bueiro metálico sem interrupção de tráfego - D = 2,60 m - chapa com epóxi - escavado em material de 3ª categoria - aterro ferroviário máximo = 6,40 m</v>
          </cell>
          <cell r="C1411" t="str">
            <v>m</v>
          </cell>
          <cell r="D1411">
            <v>23406.48</v>
          </cell>
        </row>
        <row r="1412">
          <cell r="A1412">
            <v>605600</v>
          </cell>
          <cell r="B1412" t="str">
            <v>Bueiro metálico sem interrupção de tráfego - D = 2,60 m - chapa com epóxi - escavado em material de 3ª categoria - aterro rodoviário máximo = 4,10 m</v>
          </cell>
          <cell r="C1412" t="str">
            <v>m</v>
          </cell>
          <cell r="D1412">
            <v>19556.759999999998</v>
          </cell>
        </row>
        <row r="1413">
          <cell r="A1413">
            <v>605746</v>
          </cell>
          <cell r="B1413" t="str">
            <v>Bueiro metálico sem interrupção de tráfego - D = 2,60 m - chapa galvanizada - escavado em material de 1ª categoria - aterro ferroviário máximo = 6,40 m</v>
          </cell>
          <cell r="C1413" t="str">
            <v>m</v>
          </cell>
          <cell r="D1413">
            <v>17919.95</v>
          </cell>
        </row>
        <row r="1414">
          <cell r="A1414">
            <v>605511</v>
          </cell>
          <cell r="B1414" t="str">
            <v>Bueiro metálico sem interrupção de tráfego - D = 2,60 m - chapa galvanizada - escavado em material de 1ª categoria - aterro rodoviário máximo = 4,10 m</v>
          </cell>
          <cell r="C1414" t="str">
            <v>m</v>
          </cell>
          <cell r="D1414">
            <v>14427.86</v>
          </cell>
        </row>
        <row r="1415">
          <cell r="A1415">
            <v>605789</v>
          </cell>
          <cell r="B1415" t="str">
            <v>Bueiro metálico sem interrupção de tráfego - D = 2,60 m - chapa galvanizada - escavado em material de 2ª categoria - aterro ferroviário máximo = 6,40 m</v>
          </cell>
          <cell r="C1415" t="str">
            <v>m</v>
          </cell>
          <cell r="D1415">
            <v>19700.689999999999</v>
          </cell>
        </row>
        <row r="1416">
          <cell r="A1416">
            <v>605531</v>
          </cell>
          <cell r="B1416" t="str">
            <v>Bueiro metálico sem interrupção de tráfego - D = 2,60 m - chapa galvanizada - escavado em material de 2ª categoria - aterro rodoviário máximo = 4,10 m</v>
          </cell>
          <cell r="C1416" t="str">
            <v>m</v>
          </cell>
          <cell r="D1416">
            <v>16208.61</v>
          </cell>
        </row>
        <row r="1417">
          <cell r="A1417">
            <v>605822</v>
          </cell>
          <cell r="B1417" t="str">
            <v>Bueiro metálico sem interrupção de tráfego - D = 2,60 m - chapa galvanizada - escavado em material de 3ª categoria - aterro ferroviário máximo = 6,40 m</v>
          </cell>
          <cell r="C1417" t="str">
            <v>m</v>
          </cell>
          <cell r="D1417">
            <v>22439.51</v>
          </cell>
        </row>
        <row r="1418">
          <cell r="A1418">
            <v>605551</v>
          </cell>
          <cell r="B1418" t="str">
            <v>Bueiro metálico sem interrupção de tráfego - D = 2,60 m - chapa galvanizada - escavado em material de 3ª categoria - aterro rodoviário máximo = 4,10 m</v>
          </cell>
          <cell r="C1418" t="str">
            <v>m</v>
          </cell>
          <cell r="D1418">
            <v>18947.419999999998</v>
          </cell>
        </row>
        <row r="1419">
          <cell r="A1419">
            <v>605843</v>
          </cell>
          <cell r="B1419" t="str">
            <v>Bueiro metálico sem interrupção de tráfego - D = 2,80 m - chapa com epóxi - escavado em material de 1ª categoria - aterro ferroviário máximo = 5,50 m</v>
          </cell>
          <cell r="C1419" t="str">
            <v>m</v>
          </cell>
          <cell r="D1419">
            <v>20351.09</v>
          </cell>
        </row>
        <row r="1420">
          <cell r="A1420">
            <v>605579</v>
          </cell>
          <cell r="B1420" t="str">
            <v>Bueiro metálico sem interrupção de tráfego - D = 2,80 m - chapa com epóxi - escavado em material de 1ª categoria - aterro rodoviário máximo = 3,80 m</v>
          </cell>
          <cell r="C1420" t="str">
            <v>m</v>
          </cell>
          <cell r="D1420">
            <v>16247.31</v>
          </cell>
        </row>
        <row r="1421">
          <cell r="A1421">
            <v>605858</v>
          </cell>
          <cell r="B1421" t="str">
            <v>Bueiro metálico sem interrupção de tráfego - D = 2,80 m - chapa com epóxi - escavado em material de 2ª categoria - aterro ferroviário máximo = 5,50 m</v>
          </cell>
          <cell r="C1421" t="str">
            <v>m</v>
          </cell>
          <cell r="D1421">
            <v>22395.32</v>
          </cell>
        </row>
        <row r="1422">
          <cell r="A1422">
            <v>605590</v>
          </cell>
          <cell r="B1422" t="str">
            <v>Bueiro metálico sem interrupção de tráfego - D = 2,80 m - chapa com epóxi - escavado em material de 2ª categoria - aterro rodoviário máximo = 3,80 m</v>
          </cell>
          <cell r="C1422" t="str">
            <v>m</v>
          </cell>
          <cell r="D1422">
            <v>18291.53</v>
          </cell>
        </row>
        <row r="1423">
          <cell r="A1423">
            <v>605901</v>
          </cell>
          <cell r="B1423" t="str">
            <v>Bueiro metálico sem interrupção de tráfego - D = 2,80 m - chapa com epóxi - escavado em material de 3ª categoria - aterro ferroviário máximo = 5,50 m</v>
          </cell>
          <cell r="C1423" t="str">
            <v>m</v>
          </cell>
          <cell r="D1423">
            <v>25539.37</v>
          </cell>
        </row>
        <row r="1424">
          <cell r="A1424">
            <v>605601</v>
          </cell>
          <cell r="B1424" t="str">
            <v>Bueiro metálico sem interrupção de tráfego - D = 2,80 m - chapa com epóxi - escavado em material de 3ª categoria - aterro rodoviário máximo = 3,80 m</v>
          </cell>
          <cell r="C1424" t="str">
            <v>m</v>
          </cell>
          <cell r="D1424">
            <v>21435.58</v>
          </cell>
        </row>
        <row r="1425">
          <cell r="A1425">
            <v>605747</v>
          </cell>
          <cell r="B1425" t="str">
            <v>Bueiro metálico sem interrupção de tráfego - D = 2,80 m - chapa galvanizada - escavado em material de 1ª categoria - aterro ferroviário máximo = 5,50 m</v>
          </cell>
          <cell r="C1425" t="str">
            <v>m</v>
          </cell>
          <cell r="D1425">
            <v>19316.59</v>
          </cell>
        </row>
        <row r="1426">
          <cell r="A1426">
            <v>605512</v>
          </cell>
          <cell r="B1426" t="str">
            <v>Bueiro metálico sem interrupção de tráfego - D = 2,80 m - chapa galvanizada - escavado em material de 1ª categoria - aterro rodoviário máximo = 3,80 m</v>
          </cell>
          <cell r="C1426" t="str">
            <v>m</v>
          </cell>
          <cell r="D1426">
            <v>15594.45</v>
          </cell>
        </row>
        <row r="1427">
          <cell r="A1427">
            <v>605790</v>
          </cell>
          <cell r="B1427" t="str">
            <v>Bueiro metálico sem interrupção de tráfego - D = 2,80 m - chapa galvanizada - escavado em material de 2ª categoria - aterro ferroviário máximo = 5,50 m</v>
          </cell>
          <cell r="C1427" t="str">
            <v>m</v>
          </cell>
          <cell r="D1427">
            <v>21360.81</v>
          </cell>
        </row>
        <row r="1428">
          <cell r="A1428">
            <v>605532</v>
          </cell>
          <cell r="B1428" t="str">
            <v>Bueiro metálico sem interrupção de tráfego - D = 2,80 m - chapa galvanizada - escavado em material de 2ª categoria - aterro rodoviário máximo = 3,80 m</v>
          </cell>
          <cell r="C1428" t="str">
            <v>m</v>
          </cell>
          <cell r="D1428">
            <v>17638.669999999998</v>
          </cell>
        </row>
        <row r="1429">
          <cell r="A1429">
            <v>605823</v>
          </cell>
          <cell r="B1429" t="str">
            <v>Bueiro metálico sem interrupção de tráfego - D = 2,80 m - chapa galvanizada - escavado em material de 3ª categoria - aterro ferroviário máximo = 5,50 m</v>
          </cell>
          <cell r="C1429" t="str">
            <v>m</v>
          </cell>
          <cell r="D1429">
            <v>24504.86</v>
          </cell>
        </row>
        <row r="1430">
          <cell r="A1430">
            <v>605552</v>
          </cell>
          <cell r="B1430" t="str">
            <v>Bueiro metálico sem interrupção de tráfego - D = 2,80 m - chapa galvanizada - escavado em material de 3ª categoria - aterro rodoviário máximo = 3,80 m</v>
          </cell>
          <cell r="C1430" t="str">
            <v>m</v>
          </cell>
          <cell r="D1430">
            <v>20782.72</v>
          </cell>
        </row>
        <row r="1431">
          <cell r="A1431">
            <v>605844</v>
          </cell>
          <cell r="B1431" t="str">
            <v>Bueiro metálico sem interrupção de tráfego - D = 3,00 m - chapa com epóxi - escavado em material de 1ª categoria - aterro ferroviário máximo = 4,70 m</v>
          </cell>
          <cell r="C1431" t="str">
            <v>m</v>
          </cell>
          <cell r="D1431">
            <v>22242.639999999999</v>
          </cell>
        </row>
        <row r="1432">
          <cell r="A1432">
            <v>605580</v>
          </cell>
          <cell r="B1432" t="str">
            <v>Bueiro metálico sem interrupção de tráfego - D = 3,00 m - chapa com epóxi - escavado em material de 1ª categoria - aterro rodoviário máximo = 3,60 m</v>
          </cell>
          <cell r="C1432" t="str">
            <v>m</v>
          </cell>
          <cell r="D1432">
            <v>17850.97</v>
          </cell>
        </row>
        <row r="1433">
          <cell r="A1433">
            <v>605887</v>
          </cell>
          <cell r="B1433" t="str">
            <v>Bueiro metálico sem interrupção de tráfego - D = 3,00 m - chapa com epóxi - escavado em material de 2ª categoria - aterro ferroviário máximo = 4,70 m</v>
          </cell>
          <cell r="C1433" t="str">
            <v>m</v>
          </cell>
          <cell r="D1433">
            <v>24568.51</v>
          </cell>
        </row>
        <row r="1434">
          <cell r="A1434">
            <v>605591</v>
          </cell>
          <cell r="B1434" t="str">
            <v>Bueiro metálico sem interrupção de tráfego - D = 3,00 m - chapa com epóxi - escavado em material de 2ª categoria - aterro rodoviário máximo = 3,60 m</v>
          </cell>
          <cell r="C1434" t="str">
            <v>m</v>
          </cell>
          <cell r="D1434">
            <v>20176.84</v>
          </cell>
        </row>
        <row r="1435">
          <cell r="A1435">
            <v>605902</v>
          </cell>
          <cell r="B1435" t="str">
            <v>Bueiro metálico sem interrupção de tráfego - D = 3,00 m - chapa com epóxi - escavado em material de 3ª categoria - aterro ferroviário máximo = 4,70 m</v>
          </cell>
          <cell r="C1435" t="str">
            <v>m</v>
          </cell>
          <cell r="D1435">
            <v>28145.74</v>
          </cell>
        </row>
        <row r="1436">
          <cell r="A1436">
            <v>605602</v>
          </cell>
          <cell r="B1436" t="str">
            <v>Bueiro metálico sem interrupção de tráfego - D = 3,00 m - chapa com epóxi - escavado em material de 3ª categoria - aterro rodoviário máximo = 3,60 m</v>
          </cell>
          <cell r="C1436" t="str">
            <v>m</v>
          </cell>
          <cell r="D1436">
            <v>23754.080000000002</v>
          </cell>
        </row>
        <row r="1437">
          <cell r="A1437">
            <v>605748</v>
          </cell>
          <cell r="B1437" t="str">
            <v>Bueiro metálico sem interrupção de tráfego - D = 3,00 m - chapa galvanizada - escavado em material de 1ª categoria - aterro ferroviário máximo = 4,70 m</v>
          </cell>
          <cell r="C1437" t="str">
            <v>m</v>
          </cell>
          <cell r="D1437">
            <v>21128.19</v>
          </cell>
        </row>
        <row r="1438">
          <cell r="A1438">
            <v>605513</v>
          </cell>
          <cell r="B1438" t="str">
            <v>Bueiro metálico sem interrupção de tráfego - D = 3,00 m - chapa galvanizada - escavado em material de 1ª categoria - aterro rodoviário máximo = 3,60 m</v>
          </cell>
          <cell r="C1438" t="str">
            <v>m</v>
          </cell>
          <cell r="D1438">
            <v>17145.88</v>
          </cell>
        </row>
        <row r="1439">
          <cell r="A1439">
            <v>605804</v>
          </cell>
          <cell r="B1439" t="str">
            <v>Bueiro metálico sem interrupção de tráfego - D = 3,00 m - chapa galvanizada - escavado em material de 2ª categoria - aterro ferroviário máximo = 4,70 m</v>
          </cell>
          <cell r="C1439" t="str">
            <v>m</v>
          </cell>
          <cell r="D1439">
            <v>23454.07</v>
          </cell>
        </row>
        <row r="1440">
          <cell r="A1440">
            <v>605533</v>
          </cell>
          <cell r="B1440" t="str">
            <v>Bueiro metálico sem interrupção de tráfego - D = 3,00 m - chapa galvanizada - escavado em material de 2ª categoria - aterro rodoviário máximo = 3,60 m</v>
          </cell>
          <cell r="C1440" t="str">
            <v>m</v>
          </cell>
          <cell r="D1440">
            <v>19471.759999999998</v>
          </cell>
        </row>
        <row r="1441">
          <cell r="A1441">
            <v>605824</v>
          </cell>
          <cell r="B1441" t="str">
            <v>Bueiro metálico sem interrupção de tráfego - D = 3,00 m - chapa galvanizada - escavado em material de 3ª categoria - aterro ferroviário máximo = 4,70 m</v>
          </cell>
          <cell r="C1441" t="str">
            <v>m</v>
          </cell>
          <cell r="D1441">
            <v>27031.3</v>
          </cell>
        </row>
        <row r="1442">
          <cell r="A1442">
            <v>605553</v>
          </cell>
          <cell r="B1442" t="str">
            <v>Bueiro metálico sem interrupção de tráfego - D = 3,00 m - chapa galvanizada - escavado em material de 3ª categoria - aterro rodoviário máximo = 3,60 m</v>
          </cell>
          <cell r="C1442" t="str">
            <v>m</v>
          </cell>
          <cell r="D1442">
            <v>23048.99</v>
          </cell>
        </row>
        <row r="1443">
          <cell r="A1443">
            <v>605845</v>
          </cell>
          <cell r="B1443" t="str">
            <v>Bueiro metálico sem interrupção de tráfego - D = 3,20 m - chapa com epóxi - escavado em material de 1ª categoria - aterro ferroviário máximo = 4,00 m</v>
          </cell>
          <cell r="C1443" t="str">
            <v>m</v>
          </cell>
          <cell r="D1443">
            <v>24171.16</v>
          </cell>
        </row>
        <row r="1444">
          <cell r="A1444">
            <v>605581</v>
          </cell>
          <cell r="B1444" t="str">
            <v>Bueiro metálico sem interrupção de tráfego - D = 3,20 m - chapa com epóxi - escavado em material de 1ª categoria - aterro rodoviário máximo = 4,80 m</v>
          </cell>
          <cell r="C1444" t="str">
            <v>m</v>
          </cell>
          <cell r="D1444">
            <v>21326.09</v>
          </cell>
        </row>
        <row r="1445">
          <cell r="A1445">
            <v>605888</v>
          </cell>
          <cell r="B1445" t="str">
            <v>Bueiro metálico sem interrupção de tráfego - D = 3,20 m - chapa com epóxi - escavado em material de 2ª categoria - aterro ferroviário máximo = 4,00 m</v>
          </cell>
          <cell r="C1445" t="str">
            <v>m</v>
          </cell>
          <cell r="D1445">
            <v>26796.86</v>
          </cell>
        </row>
        <row r="1446">
          <cell r="A1446">
            <v>605592</v>
          </cell>
          <cell r="B1446" t="str">
            <v>Bueiro metálico sem interrupção de tráfego - D = 3,20 m - chapa com epóxi - escavado em material de 2ª categoria - aterro rodoviário máximo = 4,80 m</v>
          </cell>
          <cell r="C1446" t="str">
            <v>m</v>
          </cell>
          <cell r="D1446">
            <v>23951.78</v>
          </cell>
        </row>
        <row r="1447">
          <cell r="A1447">
            <v>605903</v>
          </cell>
          <cell r="B1447" t="str">
            <v>Bueiro metálico sem interrupção de tráfego - D = 3,20 m - chapa com epóxi - escavado em material de 3ª categoria - aterro ferroviário máximo = 4,00 m</v>
          </cell>
          <cell r="C1447" t="str">
            <v>m</v>
          </cell>
          <cell r="D1447">
            <v>30835.22</v>
          </cell>
        </row>
        <row r="1448">
          <cell r="A1448">
            <v>605603</v>
          </cell>
          <cell r="B1448" t="str">
            <v>Bueiro metálico sem interrupção de tráfego - D = 3,20 m - chapa com epóxi - escavado em material de 3ª categoria - aterro rodoviário máximo = 4,80 m</v>
          </cell>
          <cell r="C1448" t="str">
            <v>m</v>
          </cell>
          <cell r="D1448">
            <v>27990.14</v>
          </cell>
        </row>
        <row r="1449">
          <cell r="A1449">
            <v>605771</v>
          </cell>
          <cell r="B1449" t="str">
            <v>Bueiro metálico sem interrupção de tráfego - D = 3,20 m - chapa galvanizada - escavado em material de 1ª categoria - aterro ferroviário máximo = 4,00 m</v>
          </cell>
          <cell r="C1449" t="str">
            <v>m</v>
          </cell>
          <cell r="D1449">
            <v>22989.31</v>
          </cell>
        </row>
        <row r="1450">
          <cell r="A1450">
            <v>605514</v>
          </cell>
          <cell r="B1450" t="str">
            <v>Bueiro metálico sem interrupção de tráfego - D = 3,20 m - chapa galvanizada - escavado em material de 1ª categoria - aterro rodoviário máximo = 4,80 m</v>
          </cell>
          <cell r="C1450" t="str">
            <v>m</v>
          </cell>
          <cell r="D1450">
            <v>20710.46</v>
          </cell>
        </row>
        <row r="1451">
          <cell r="A1451">
            <v>605805</v>
          </cell>
          <cell r="B1451" t="str">
            <v>Bueiro metálico sem interrupção de tráfego - D = 3,20 m - chapa galvanizada - escavado em material de 2ª categoria - aterro ferroviário máximo = 4,00 m</v>
          </cell>
          <cell r="C1451" t="str">
            <v>m</v>
          </cell>
          <cell r="D1451">
            <v>25615</v>
          </cell>
        </row>
        <row r="1452">
          <cell r="A1452">
            <v>605534</v>
          </cell>
          <cell r="B1452" t="str">
            <v>Bueiro metálico sem interrupção de tráfego - D = 3,20 m - chapa galvanizada - escavado em material de 2ª categoria - aterro rodoviário máximo = 4,80 m</v>
          </cell>
          <cell r="C1452" t="str">
            <v>m</v>
          </cell>
          <cell r="D1452">
            <v>23336.15</v>
          </cell>
        </row>
        <row r="1453">
          <cell r="A1453">
            <v>605825</v>
          </cell>
          <cell r="B1453" t="str">
            <v>Bueiro metálico sem interrupção de tráfego - D = 3,20 m - chapa galvanizada - escavado em material de 3ª categoria - aterro ferroviário máximo = 4,00 m</v>
          </cell>
          <cell r="C1453" t="str">
            <v>m</v>
          </cell>
          <cell r="D1453">
            <v>29653.360000000001</v>
          </cell>
        </row>
        <row r="1454">
          <cell r="A1454">
            <v>605554</v>
          </cell>
          <cell r="B1454" t="str">
            <v>Bueiro metálico sem interrupção de tráfego - D = 3,20 m - chapa galvanizada - escavado em material de 3ª categoria - aterro rodoviário máximo = 4,80 m</v>
          </cell>
          <cell r="C1454" t="str">
            <v>m</v>
          </cell>
          <cell r="D1454">
            <v>27374.51</v>
          </cell>
        </row>
        <row r="1455">
          <cell r="A1455">
            <v>605772</v>
          </cell>
          <cell r="B1455" t="str">
            <v>Bueiro metálico sem interrupção de tráfego - D = 3,40 m - chapa galvanizada - escavado em material de 1ª categoria - aterro ferroviário máximo = 7,00 m</v>
          </cell>
          <cell r="C1455" t="str">
            <v>m</v>
          </cell>
          <cell r="D1455">
            <v>26815.21</v>
          </cell>
        </row>
        <row r="1456">
          <cell r="A1456">
            <v>605515</v>
          </cell>
          <cell r="B1456" t="str">
            <v>Bueiro metálico sem interrupção de tráfego - D = 3,40 m - chapa galvanizada - escavado em material de 1ª categoria - aterro rodoviário máximo = 4,50 m</v>
          </cell>
          <cell r="C1456" t="str">
            <v>m</v>
          </cell>
          <cell r="D1456">
            <v>22542.22</v>
          </cell>
        </row>
        <row r="1457">
          <cell r="A1457">
            <v>605806</v>
          </cell>
          <cell r="B1457" t="str">
            <v>Bueiro metálico sem interrupção de tráfego - D = 3,40 m - chapa galvanizada - escavado em material de 2ª categoria - aterro ferroviário máximo = 7,00 m</v>
          </cell>
          <cell r="C1457" t="str">
            <v>m</v>
          </cell>
          <cell r="D1457">
            <v>29758.89</v>
          </cell>
        </row>
        <row r="1458">
          <cell r="A1458">
            <v>605535</v>
          </cell>
          <cell r="B1458" t="str">
            <v>Bueiro metálico sem interrupção de tráfego - D = 3,40 m - chapa galvanizada - escavado em material de 2ª categoria - aterro rodoviário máximo = 4,50 m</v>
          </cell>
          <cell r="C1458" t="str">
            <v>m</v>
          </cell>
          <cell r="D1458">
            <v>25485.9</v>
          </cell>
        </row>
        <row r="1459">
          <cell r="A1459">
            <v>605826</v>
          </cell>
          <cell r="B1459" t="str">
            <v>Bueiro metálico sem interrupção de tráfego - D = 3,40 m - chapa galvanizada - escavado em material de 3ª categoria - aterro ferroviário máximo = 7,00 m</v>
          </cell>
          <cell r="C1459" t="str">
            <v>m</v>
          </cell>
          <cell r="D1459">
            <v>34286.32</v>
          </cell>
        </row>
        <row r="1460">
          <cell r="A1460">
            <v>605555</v>
          </cell>
          <cell r="B1460" t="str">
            <v>Bueiro metálico sem interrupção de tráfego - D = 3,40 m - chapa galvanizada - escavado em material de 3ª categoria - aterro rodoviário máximo = 4,50 m</v>
          </cell>
          <cell r="C1460" t="str">
            <v>m</v>
          </cell>
          <cell r="D1460">
            <v>30013.34</v>
          </cell>
        </row>
        <row r="1461">
          <cell r="A1461">
            <v>605773</v>
          </cell>
          <cell r="B1461" t="str">
            <v>Bueiro metálico sem interrupção de tráfego - D = 3,60 m - chapa galvanizada - escavado em material de 1ª categoria - aterro ferroviário máximo = 6,60 m</v>
          </cell>
          <cell r="C1461" t="str">
            <v>m</v>
          </cell>
          <cell r="D1461">
            <v>28466.82</v>
          </cell>
        </row>
        <row r="1462">
          <cell r="A1462">
            <v>605516</v>
          </cell>
          <cell r="B1462" t="str">
            <v>Bueiro metálico sem interrupção de tráfego - D = 3,60 m - chapa galvanizada - escavado em material de 1ª categoria - aterro rodoviário máximo = 4,30 m</v>
          </cell>
          <cell r="C1462" t="str">
            <v>m</v>
          </cell>
          <cell r="D1462">
            <v>23909.72</v>
          </cell>
        </row>
        <row r="1463">
          <cell r="A1463">
            <v>605807</v>
          </cell>
          <cell r="B1463" t="str">
            <v>Bueiro metálico sem interrupção de tráfego - D = 3,60 m - chapa galvanizada - escavado em material de 2ª categoria - aterro ferroviário máximo = 6,60 m</v>
          </cell>
          <cell r="C1463" t="str">
            <v>m</v>
          </cell>
          <cell r="D1463">
            <v>31746.67</v>
          </cell>
        </row>
        <row r="1464">
          <cell r="A1464">
            <v>605536</v>
          </cell>
          <cell r="B1464" t="str">
            <v>Bueiro metálico sem interrupção de tráfego - D = 3,60 m - chapa galvanizada - escavado em material de 2ª categoria - aterro rodoviário máximo = 4,30 m</v>
          </cell>
          <cell r="C1464" t="str">
            <v>m</v>
          </cell>
          <cell r="D1464">
            <v>27189.57</v>
          </cell>
        </row>
        <row r="1465">
          <cell r="A1465">
            <v>605827</v>
          </cell>
          <cell r="B1465" t="str">
            <v>Bueiro metálico sem interrupção de tráfego - D = 3,60 m - chapa galvanizada - escavado em material de 3ª categoria - aterro ferroviário máximo = 6,60 m</v>
          </cell>
          <cell r="C1465" t="str">
            <v>m</v>
          </cell>
          <cell r="D1465">
            <v>36791.129999999997</v>
          </cell>
        </row>
        <row r="1466">
          <cell r="A1466">
            <v>605556</v>
          </cell>
          <cell r="B1466" t="str">
            <v>Bueiro metálico sem interrupção de tráfego - D = 3,60 m - chapa galvanizada - escavado em material de 3ª categoria - aterro rodoviário máximo = 4,30 m</v>
          </cell>
          <cell r="C1466" t="str">
            <v>m</v>
          </cell>
          <cell r="D1466">
            <v>32234.03</v>
          </cell>
        </row>
        <row r="1467">
          <cell r="A1467">
            <v>605774</v>
          </cell>
          <cell r="B1467" t="str">
            <v>Bueiro metálico sem interrupção de tráfego - D = 3,80 m - chapa galvanizada - escavado em material de 1ª categoria - aterro ferroviário máximo = 6,20 m</v>
          </cell>
          <cell r="C1467" t="str">
            <v>m</v>
          </cell>
          <cell r="D1467">
            <v>30648.32</v>
          </cell>
        </row>
        <row r="1468">
          <cell r="A1468">
            <v>605517</v>
          </cell>
          <cell r="B1468" t="str">
            <v>Bueiro metálico sem interrupção de tráfego - D = 3,80 m - chapa galvanizada - escavado em material de 1ª categoria - aterro rodoviário máximo = 4,00 m</v>
          </cell>
          <cell r="C1468" t="str">
            <v>m</v>
          </cell>
          <cell r="D1468">
            <v>25743.35</v>
          </cell>
        </row>
        <row r="1469">
          <cell r="A1469">
            <v>605808</v>
          </cell>
          <cell r="B1469" t="str">
            <v>Bueiro metálico sem interrupção de tráfego - D = 3,80 m - chapa galvanizada - escavado em material de 2ª categoria - aterro ferroviário máximo = 6,20 m</v>
          </cell>
          <cell r="C1469" t="str">
            <v>m</v>
          </cell>
          <cell r="D1469">
            <v>34282.5</v>
          </cell>
        </row>
        <row r="1470">
          <cell r="A1470">
            <v>605537</v>
          </cell>
          <cell r="B1470" t="str">
            <v>Bueiro metálico sem interrupção de tráfego - D = 3,80 m - chapa galvanizada - escavado em material de 2ª categoria - aterro rodoviário máximo = 4,00 m</v>
          </cell>
          <cell r="C1470" t="str">
            <v>m</v>
          </cell>
          <cell r="D1470">
            <v>29377.52</v>
          </cell>
        </row>
        <row r="1471">
          <cell r="A1471">
            <v>605828</v>
          </cell>
          <cell r="B1471" t="str">
            <v>Bueiro metálico sem interrupção de tráfego - D = 3,80 m - chapa galvanizada - escavado em material de 3ª categoria - aterro ferroviário máximo = 6,20 m</v>
          </cell>
          <cell r="C1471" t="str">
            <v>m</v>
          </cell>
          <cell r="D1471">
            <v>39871.93</v>
          </cell>
        </row>
        <row r="1472">
          <cell r="A1472">
            <v>605557</v>
          </cell>
          <cell r="B1472" t="str">
            <v>Bueiro metálico sem interrupção de tráfego - D = 3,80 m - chapa galvanizada - escavado em material de 3ª categoria - aterro rodoviário máximo = 4,00 m</v>
          </cell>
          <cell r="C1472" t="str">
            <v>m</v>
          </cell>
          <cell r="D1472">
            <v>34966.949999999997</v>
          </cell>
        </row>
        <row r="1473">
          <cell r="A1473">
            <v>605775</v>
          </cell>
          <cell r="B1473" t="str">
            <v>Bueiro metálico sem interrupção de tráfego - D = 4,00 m - chapa galvanizada - escavado em material de 1ª categoria - aterro ferroviário máximo = 5,10 m</v>
          </cell>
          <cell r="C1473" t="str">
            <v>m</v>
          </cell>
          <cell r="D1473">
            <v>32307.88</v>
          </cell>
        </row>
        <row r="1474">
          <cell r="A1474">
            <v>605518</v>
          </cell>
          <cell r="B1474" t="str">
            <v>Bueiro metálico sem interrupção de tráfego - D = 4,00 m - chapa galvanizada - escavado em material de 1ª categoria - aterro rodoviário máximo = 3,10 m</v>
          </cell>
          <cell r="C1474" t="str">
            <v>m</v>
          </cell>
          <cell r="D1474">
            <v>27213.16</v>
          </cell>
        </row>
        <row r="1475">
          <cell r="A1475">
            <v>605809</v>
          </cell>
          <cell r="B1475" t="str">
            <v>Bueiro metálico sem interrupção de tráfego - D = 4,00 m - chapa galvanizada - escavado em material de 2ª categoria - aterro ferroviário máximo = 5,10 m</v>
          </cell>
          <cell r="C1475" t="str">
            <v>m</v>
          </cell>
          <cell r="D1475">
            <v>36314.559999999998</v>
          </cell>
        </row>
        <row r="1476">
          <cell r="A1476">
            <v>605538</v>
          </cell>
          <cell r="B1476" t="str">
            <v>Bueiro metálico sem interrupção de tráfego - D = 4,00 m - chapa galvanizada - escavado em material de 2ª categoria - aterro rodoviário máximo = 3,10 m</v>
          </cell>
          <cell r="C1476" t="str">
            <v>m</v>
          </cell>
          <cell r="D1476">
            <v>31219.84</v>
          </cell>
        </row>
        <row r="1477">
          <cell r="A1477">
            <v>605829</v>
          </cell>
          <cell r="B1477" t="str">
            <v>Bueiro metálico sem interrupção de tráfego - D = 4,00 m - chapa galvanizada - escavado em material de 3ª categoria - aterro ferroviário máximo = 5,10 m</v>
          </cell>
          <cell r="C1477" t="str">
            <v>m</v>
          </cell>
          <cell r="D1477">
            <v>42476.9</v>
          </cell>
        </row>
        <row r="1478">
          <cell r="A1478">
            <v>605558</v>
          </cell>
          <cell r="B1478" t="str">
            <v>Bueiro metálico sem interrupção de tráfego - D = 4,00 m - chapa galvanizada - escavado em material de 3ª categoria - aterro rodoviário máximo = 3,10 m</v>
          </cell>
          <cell r="C1478" t="str">
            <v>m</v>
          </cell>
          <cell r="D1478">
            <v>37382.18</v>
          </cell>
        </row>
        <row r="1479">
          <cell r="A1479">
            <v>605776</v>
          </cell>
          <cell r="B1479" t="str">
            <v>Bueiro metálico sem interrupção de tráfego - D = 4,20 m - chapa galvanizada - escavado em material de 1ª categoria - aterro ferroviário máximo = 4,80 m</v>
          </cell>
          <cell r="C1479" t="str">
            <v>m</v>
          </cell>
          <cell r="D1479">
            <v>34521.69</v>
          </cell>
        </row>
        <row r="1480">
          <cell r="A1480">
            <v>605519</v>
          </cell>
          <cell r="B1480" t="str">
            <v>Bueiro metálico sem interrupção de tráfego - D = 4,20 m - chapa galvanizada - escavado em material de 1ª categoria - aterro rodoviário máximo = 4,40 m</v>
          </cell>
          <cell r="C1480" t="str">
            <v>m</v>
          </cell>
          <cell r="D1480">
            <v>32221.61</v>
          </cell>
        </row>
        <row r="1481">
          <cell r="A1481">
            <v>605810</v>
          </cell>
          <cell r="B1481" t="str">
            <v>Bueiro metálico sem interrupção de tráfego - D = 4,20 m - chapa galvanizada - escavado em material de 2ª categoria - aterro ferroviário máximo = 4,80 m</v>
          </cell>
          <cell r="C1481" t="str">
            <v>m</v>
          </cell>
          <cell r="D1481">
            <v>38919.040000000001</v>
          </cell>
        </row>
        <row r="1482">
          <cell r="A1482">
            <v>605539</v>
          </cell>
          <cell r="B1482" t="str">
            <v>Bueiro metálico sem interrupção de tráfego - D = 4,20 m - chapa galvanizada - escavado em material de 2ª categoria - aterro rodoviário máximo = 4,40 m</v>
          </cell>
          <cell r="C1482" t="str">
            <v>m</v>
          </cell>
          <cell r="D1482">
            <v>36618.97</v>
          </cell>
        </row>
        <row r="1483">
          <cell r="A1483">
            <v>605830</v>
          </cell>
          <cell r="B1483" t="str">
            <v>Bueiro metálico sem interrupção de tráfego - D = 4,20 m - chapa galvanizada - escavado em material de 3ª categoria - aterro ferroviário máximo = 4,80 m</v>
          </cell>
          <cell r="C1483" t="str">
            <v>m</v>
          </cell>
          <cell r="D1483">
            <v>45682.25</v>
          </cell>
        </row>
        <row r="1484">
          <cell r="A1484">
            <v>605559</v>
          </cell>
          <cell r="B1484" t="str">
            <v>Bueiro metálico sem interrupção de tráfego - D = 4,20 m - chapa galvanizada - escavado em material de 3ª categoria - aterro rodoviário máximo = 4,40 m</v>
          </cell>
          <cell r="C1484" t="str">
            <v>m</v>
          </cell>
          <cell r="D1484">
            <v>43382.18</v>
          </cell>
        </row>
        <row r="1485">
          <cell r="A1485">
            <v>605777</v>
          </cell>
          <cell r="B1485" t="str">
            <v>Bueiro metálico sem interrupção de tráfego - D = 4,40 m - chapa galvanizada - escavado em material de 1ª categoria - aterro ferroviário máximo = 4,20 m</v>
          </cell>
          <cell r="C1485" t="str">
            <v>m</v>
          </cell>
          <cell r="D1485">
            <v>36867.06</v>
          </cell>
        </row>
        <row r="1486">
          <cell r="A1486">
            <v>605520</v>
          </cell>
          <cell r="B1486" t="str">
            <v>Bueiro metálico sem interrupção de tráfego - D = 4,40 m - chapa galvanizada - escavado em material de 1ª categoria - aterro rodoviário máximo = 4,20 m</v>
          </cell>
          <cell r="C1486" t="str">
            <v>m</v>
          </cell>
          <cell r="D1486">
            <v>34425.040000000001</v>
          </cell>
        </row>
        <row r="1487">
          <cell r="A1487">
            <v>605811</v>
          </cell>
          <cell r="B1487" t="str">
            <v>Bueiro metálico sem interrupção de tráfego - D = 4,40 m - chapa galvanizada - escavado em material de 2ª categoria - aterro ferroviário máximo = 4,20 m</v>
          </cell>
          <cell r="C1487" t="str">
            <v>m</v>
          </cell>
          <cell r="D1487">
            <v>41673.26</v>
          </cell>
        </row>
        <row r="1488">
          <cell r="A1488">
            <v>605540</v>
          </cell>
          <cell r="B1488" t="str">
            <v>Bueiro metálico sem interrupção de tráfego - D = 4,40 m - chapa galvanizada - escavado em material de 2ª categoria - aterro rodoviário máximo = 4,20 m</v>
          </cell>
          <cell r="C1488" t="str">
            <v>m</v>
          </cell>
          <cell r="D1488">
            <v>39231.24</v>
          </cell>
        </row>
        <row r="1489">
          <cell r="A1489">
            <v>605831</v>
          </cell>
          <cell r="B1489" t="str">
            <v>Bueiro metálico sem interrupção de tráfego - D = 4,40 m - chapa galvanizada - escavado em material de 3ª categoria - aterro ferroviário máximo = 4,20 m</v>
          </cell>
          <cell r="C1489" t="str">
            <v>m</v>
          </cell>
          <cell r="D1489">
            <v>49065.279999999999</v>
          </cell>
        </row>
        <row r="1490">
          <cell r="A1490">
            <v>605560</v>
          </cell>
          <cell r="B1490" t="str">
            <v>Bueiro metálico sem interrupção de tráfego - D = 4,40 m - chapa galvanizada - escavado em material de 3ª categoria - aterro rodoviário máximo = 4,20 m</v>
          </cell>
          <cell r="C1490" t="str">
            <v>m</v>
          </cell>
          <cell r="D1490">
            <v>46623.26</v>
          </cell>
        </row>
        <row r="1491">
          <cell r="A1491">
            <v>605778</v>
          </cell>
          <cell r="B1491" t="str">
            <v>Bueiro metálico sem interrupção de tráfego - D = 4,60 m - chapa galvanizada - escavado em material de 1ª categoria - aterro ferroviário máximo = 4,00 m</v>
          </cell>
          <cell r="C1491" t="str">
            <v>m</v>
          </cell>
          <cell r="D1491">
            <v>39130.79</v>
          </cell>
        </row>
        <row r="1492">
          <cell r="A1492">
            <v>605521</v>
          </cell>
          <cell r="B1492" t="str">
            <v>Bueiro metálico sem interrupção de tráfego - D = 4,60 m - chapa galvanizada - escavado em material de 1ª categoria - aterro rodoviário máximo = 4,00 m</v>
          </cell>
          <cell r="C1492" t="str">
            <v>m</v>
          </cell>
          <cell r="D1492">
            <v>36647.19</v>
          </cell>
        </row>
        <row r="1493">
          <cell r="A1493">
            <v>605812</v>
          </cell>
          <cell r="B1493" t="str">
            <v>Bueiro metálico sem interrupção de tráfego - D = 4,60 m - chapa galvanizada - escavado em material de 2ª categoria - aterro ferroviário máximo = 4,00 m</v>
          </cell>
          <cell r="C1493" t="str">
            <v>m</v>
          </cell>
          <cell r="D1493">
            <v>44364.01</v>
          </cell>
        </row>
        <row r="1494">
          <cell r="A1494">
            <v>605541</v>
          </cell>
          <cell r="B1494" t="str">
            <v>Bueiro metálico sem interrupção de tráfego - D = 4,60 m - chapa galvanizada - escavado em material de 2ª categoria - aterro rodoviário máximo = 4,00 m</v>
          </cell>
          <cell r="C1494" t="str">
            <v>m</v>
          </cell>
          <cell r="D1494">
            <v>41880.410000000003</v>
          </cell>
        </row>
        <row r="1495">
          <cell r="A1495">
            <v>605832</v>
          </cell>
          <cell r="B1495" t="str">
            <v>Bueiro metálico sem interrupção de tráfego - D = 4,60 m - chapa galvanizada - escavado em material de 3ª categoria - aterro ferroviário máximo = 4,00 m</v>
          </cell>
          <cell r="C1495" t="str">
            <v>m</v>
          </cell>
          <cell r="D1495">
            <v>52412.78</v>
          </cell>
        </row>
        <row r="1496">
          <cell r="A1496">
            <v>605561</v>
          </cell>
          <cell r="B1496" t="str">
            <v>Bueiro metálico sem interrupção de tráfego - D = 4,60 m - chapa galvanizada - escavado em material de 3ª categoria - aterro rodoviário máximo = 4,00 m</v>
          </cell>
          <cell r="C1496" t="str">
            <v>m</v>
          </cell>
          <cell r="D1496">
            <v>49929.18</v>
          </cell>
        </row>
        <row r="1497">
          <cell r="A1497">
            <v>605779</v>
          </cell>
          <cell r="B1497" t="str">
            <v>Bueiro metálico sem interrupção de tráfego - D = 4,80 m - chapa galvanizada - escavado em material de 1ª categoria - aterro ferroviário máximo = 5,10 m</v>
          </cell>
          <cell r="C1497" t="str">
            <v>m</v>
          </cell>
          <cell r="D1497">
            <v>42665.78</v>
          </cell>
        </row>
        <row r="1498">
          <cell r="A1498">
            <v>605522</v>
          </cell>
          <cell r="B1498" t="str">
            <v>Bueiro metálico sem interrupção de tráfego - D = 4,80 m - chapa galvanizada - escavado em material de 1ª categoria - aterro rodoviário máximo = 5,50 m</v>
          </cell>
          <cell r="C1498" t="str">
            <v>m</v>
          </cell>
          <cell r="D1498">
            <v>41607.040000000001</v>
          </cell>
        </row>
        <row r="1499">
          <cell r="A1499">
            <v>605813</v>
          </cell>
          <cell r="B1499" t="str">
            <v>Bueiro metálico sem interrupção de tráfego - D = 4,80 m - chapa galvanizada - escavado em material de 2ª categoria - aterro ferroviário máximo = 5,10 m</v>
          </cell>
          <cell r="C1499" t="str">
            <v>m</v>
          </cell>
          <cell r="D1499">
            <v>48344.18</v>
          </cell>
        </row>
        <row r="1500">
          <cell r="A1500">
            <v>605542</v>
          </cell>
          <cell r="B1500" t="str">
            <v>Bueiro metálico sem interrupção de tráfego - D = 4,80 m - chapa galvanizada - escavado em material de 2ª categoria - aterro rodoviário máximo = 5,50 m</v>
          </cell>
          <cell r="C1500" t="str">
            <v>m</v>
          </cell>
          <cell r="D1500">
            <v>47285.440000000002</v>
          </cell>
        </row>
        <row r="1501">
          <cell r="A1501">
            <v>605833</v>
          </cell>
          <cell r="B1501" t="str">
            <v>Bueiro metálico sem interrupção de tráfego - D = 4,80 m - chapa galvanizada - escavado em material de 3ª categoria - aterro ferroviário máximo = 5,10 m</v>
          </cell>
          <cell r="C1501" t="str">
            <v>m</v>
          </cell>
          <cell r="D1501">
            <v>57077.66</v>
          </cell>
        </row>
        <row r="1502">
          <cell r="A1502">
            <v>605562</v>
          </cell>
          <cell r="B1502" t="str">
            <v>Bueiro metálico sem interrupção de tráfego - D = 4,80 m - chapa galvanizada - escavado em material de 3ª categoria - aterro rodoviário máximo = 5,50 m</v>
          </cell>
          <cell r="C1502" t="str">
            <v>m</v>
          </cell>
          <cell r="D1502">
            <v>56018.92</v>
          </cell>
        </row>
        <row r="1503">
          <cell r="A1503">
            <v>605780</v>
          </cell>
          <cell r="B1503" t="str">
            <v>Bueiro metálico sem interrupção de tráfego - D = 5,00 m - chapa galvanizada - escavado em material de 1ª categoria - aterro ferroviário máximo = 4,80 m</v>
          </cell>
          <cell r="C1503" t="str">
            <v>m</v>
          </cell>
          <cell r="D1503">
            <v>47796.04</v>
          </cell>
        </row>
        <row r="1504">
          <cell r="A1504">
            <v>605523</v>
          </cell>
          <cell r="B1504" t="str">
            <v>Bueiro metálico sem interrupção de tráfego - D = 5,00 m - chapa galvanizada - escavado em material de 1ª categoria - aterro rodoviário máximo = 5,30 m</v>
          </cell>
          <cell r="C1504" t="str">
            <v>m</v>
          </cell>
          <cell r="D1504">
            <v>44124.33</v>
          </cell>
        </row>
        <row r="1505">
          <cell r="A1505">
            <v>605814</v>
          </cell>
          <cell r="B1505" t="str">
            <v>Bueiro metálico sem interrupção de tráfego - D = 5,00 m - chapa galvanizada - escavado em material de 2ª categoria - aterro ferroviário máximo = 4,80 m</v>
          </cell>
          <cell r="C1505" t="str">
            <v>m</v>
          </cell>
          <cell r="D1505">
            <v>53937.8</v>
          </cell>
        </row>
        <row r="1506">
          <cell r="A1506">
            <v>605543</v>
          </cell>
          <cell r="B1506" t="str">
            <v>Bueiro metálico sem interrupção de tráfego - D = 5,00 m - chapa galvanizada - escavado em material de 2ª categoria - aterro rodoviário máximo = 5,30 m</v>
          </cell>
          <cell r="C1506" t="str">
            <v>m</v>
          </cell>
          <cell r="D1506">
            <v>50266.09</v>
          </cell>
        </row>
        <row r="1507">
          <cell r="A1507">
            <v>605834</v>
          </cell>
          <cell r="B1507" t="str">
            <v>Bueiro metálico sem interrupção de tráfego - D = 5,00 m - chapa galvanizada - escavado em material de 3ª categoria - aterro ferroviário máximo = 4,80 m</v>
          </cell>
          <cell r="C1507" t="str">
            <v>m</v>
          </cell>
          <cell r="D1507">
            <v>63383.93</v>
          </cell>
        </row>
        <row r="1508">
          <cell r="A1508">
            <v>605563</v>
          </cell>
          <cell r="B1508" t="str">
            <v>Bueiro metálico sem interrupção de tráfego - D = 5,00 m - chapa galvanizada - escavado em material de 3ª categoria - aterro rodoviário máximo = 5,30 m</v>
          </cell>
          <cell r="C1508" t="str">
            <v>m</v>
          </cell>
          <cell r="D1508">
            <v>59712.23</v>
          </cell>
        </row>
        <row r="1509">
          <cell r="A1509">
            <v>7119712</v>
          </cell>
          <cell r="B1509" t="str">
            <v>Cabo de segurança para conexão da ponte - fornecimento e instalação</v>
          </cell>
          <cell r="C1509" t="str">
            <v>un</v>
          </cell>
          <cell r="D1509">
            <v>13106.23</v>
          </cell>
        </row>
        <row r="1510">
          <cell r="A1510">
            <v>4915723</v>
          </cell>
          <cell r="B1510" t="str">
            <v>Caiação manual com fixador de cal</v>
          </cell>
          <cell r="C1510" t="str">
            <v>m²</v>
          </cell>
          <cell r="D1510">
            <v>3.28</v>
          </cell>
        </row>
        <row r="1511">
          <cell r="A1511">
            <v>4915724</v>
          </cell>
          <cell r="B1511" t="str">
            <v>Caiação mecanizada com fixador de cal</v>
          </cell>
          <cell r="C1511" t="str">
            <v>m²</v>
          </cell>
          <cell r="D1511">
            <v>1.65</v>
          </cell>
        </row>
        <row r="1512">
          <cell r="A1512">
            <v>2003477</v>
          </cell>
          <cell r="B1512" t="str">
            <v>Caixa coletora de sarjeta - CCS 01 - com grelha de concreto - TCC 01 - areia e brita comerciais</v>
          </cell>
          <cell r="C1512" t="str">
            <v>un</v>
          </cell>
          <cell r="D1512">
            <v>3705.62</v>
          </cell>
        </row>
        <row r="1513">
          <cell r="A1513">
            <v>2003476</v>
          </cell>
          <cell r="B1513" t="str">
            <v>Caixa coletora de sarjeta - CCS 01 - com grelha de concreto - TCC 01 - areia extraída e brita produzida</v>
          </cell>
          <cell r="C1513" t="str">
            <v>un</v>
          </cell>
          <cell r="D1513">
            <v>3477.8</v>
          </cell>
        </row>
        <row r="1514">
          <cell r="A1514">
            <v>2003517</v>
          </cell>
          <cell r="B1514" t="str">
            <v>Caixa coletora de sarjeta - CCS 01 - com grelha de ferro - TCC 02 - areia e brita comerciais</v>
          </cell>
          <cell r="C1514" t="str">
            <v>un</v>
          </cell>
          <cell r="D1514">
            <v>3972.48</v>
          </cell>
        </row>
        <row r="1515">
          <cell r="A1515">
            <v>2003516</v>
          </cell>
          <cell r="B1515" t="str">
            <v>Caixa coletora de sarjeta - CCS 01 - com grelha de ferro - TCC 02 - areia extraída e brita produzida</v>
          </cell>
          <cell r="C1515" t="str">
            <v>un</v>
          </cell>
          <cell r="D1515">
            <v>3753.62</v>
          </cell>
        </row>
        <row r="1516">
          <cell r="A1516">
            <v>2003479</v>
          </cell>
          <cell r="B1516" t="str">
            <v>Caixa coletora de sarjeta - CCS 02 - com grelha de concreto - TCC 01 - areia e brita comerciais</v>
          </cell>
          <cell r="C1516" t="str">
            <v>un</v>
          </cell>
          <cell r="D1516">
            <v>3667.22</v>
          </cell>
        </row>
        <row r="1517">
          <cell r="A1517">
            <v>2003478</v>
          </cell>
          <cell r="B1517" t="str">
            <v>Caixa coletora de sarjeta - CCS 02 - com grelha de concreto - TCC 01 - areia extraída e brita produzida</v>
          </cell>
          <cell r="C1517" t="str">
            <v>un</v>
          </cell>
          <cell r="D1517">
            <v>3449.35</v>
          </cell>
        </row>
        <row r="1518">
          <cell r="A1518">
            <v>2003519</v>
          </cell>
          <cell r="B1518" t="str">
            <v>Caixa coletora de sarjeta - CCS 02 - com grelha de ferro - TCC 02 - areia e brita comerciais</v>
          </cell>
          <cell r="C1518" t="str">
            <v>un</v>
          </cell>
          <cell r="D1518">
            <v>3934.08</v>
          </cell>
        </row>
        <row r="1519">
          <cell r="A1519">
            <v>2003518</v>
          </cell>
          <cell r="B1519" t="str">
            <v>Caixa coletora de sarjeta - CCS 02 - com grelha de ferro - TCC 02 - areia extraída e brita produzida</v>
          </cell>
          <cell r="C1519" t="str">
            <v>un</v>
          </cell>
          <cell r="D1519">
            <v>3725.17</v>
          </cell>
        </row>
        <row r="1520">
          <cell r="A1520">
            <v>2003481</v>
          </cell>
          <cell r="B1520" t="str">
            <v>Caixa coletora de sarjeta - CCS 03 - com grelha de concreto - TCC 01 - areia e brita comerciais</v>
          </cell>
          <cell r="C1520" t="str">
            <v>un</v>
          </cell>
          <cell r="D1520">
            <v>3628.82</v>
          </cell>
        </row>
        <row r="1521">
          <cell r="A1521">
            <v>2003480</v>
          </cell>
          <cell r="B1521" t="str">
            <v>Caixa coletora de sarjeta - CCS 03 - com grelha de concreto - TCC 01 - areia extraída e brita produzida</v>
          </cell>
          <cell r="C1521" t="str">
            <v>un</v>
          </cell>
          <cell r="D1521">
            <v>3420.9</v>
          </cell>
        </row>
        <row r="1522">
          <cell r="A1522">
            <v>2003521</v>
          </cell>
          <cell r="B1522" t="str">
            <v>Caixa coletora de sarjeta - CCS 03 - com grelha de ferro - TCC 02 - areia e brita comerciais</v>
          </cell>
          <cell r="C1522" t="str">
            <v>un</v>
          </cell>
          <cell r="D1522">
            <v>3895.68</v>
          </cell>
        </row>
        <row r="1523">
          <cell r="A1523">
            <v>2003520</v>
          </cell>
          <cell r="B1523" t="str">
            <v>Caixa coletora de sarjeta - CCS 03 - com grelha de ferro - TCC 02 - areia extraída e brita produzida</v>
          </cell>
          <cell r="C1523" t="str">
            <v>un</v>
          </cell>
          <cell r="D1523">
            <v>3696.72</v>
          </cell>
        </row>
        <row r="1524">
          <cell r="A1524">
            <v>2003483</v>
          </cell>
          <cell r="B1524" t="str">
            <v>Caixa coletora de sarjeta - CCS 04 - com grelha de concreto - TCC 01 - areia e brita comerciais</v>
          </cell>
          <cell r="C1524" t="str">
            <v>un</v>
          </cell>
          <cell r="D1524">
            <v>3590.42</v>
          </cell>
        </row>
        <row r="1525">
          <cell r="A1525">
            <v>2003482</v>
          </cell>
          <cell r="B1525" t="str">
            <v>Caixa coletora de sarjeta - CCS 04 - com grelha de concreto - TCC 01 - areia extraída e brita produzida</v>
          </cell>
          <cell r="C1525" t="str">
            <v>un</v>
          </cell>
          <cell r="D1525">
            <v>3392.44</v>
          </cell>
        </row>
        <row r="1526">
          <cell r="A1526">
            <v>2003523</v>
          </cell>
          <cell r="B1526" t="str">
            <v>Caixa coletora de sarjeta - CCS 04 - com grelha de ferro - TCC 02 - areia e brita comerciais</v>
          </cell>
          <cell r="C1526" t="str">
            <v>un</v>
          </cell>
          <cell r="D1526">
            <v>3857.28</v>
          </cell>
        </row>
        <row r="1527">
          <cell r="A1527">
            <v>2003522</v>
          </cell>
          <cell r="B1527" t="str">
            <v>Caixa coletora de sarjeta - CCS 04 - com grelha de ferro - TCC 02 - areia extraída e brita produzida</v>
          </cell>
          <cell r="C1527" t="str">
            <v>un</v>
          </cell>
          <cell r="D1527">
            <v>3668.26</v>
          </cell>
        </row>
        <row r="1528">
          <cell r="A1528">
            <v>2003485</v>
          </cell>
          <cell r="B1528" t="str">
            <v>Caixa coletora de sarjeta - CCS 05 - com grelha de concreto - TCC 01 - areia e brita comerciais</v>
          </cell>
          <cell r="C1528" t="str">
            <v>un</v>
          </cell>
          <cell r="D1528">
            <v>4807.21</v>
          </cell>
        </row>
        <row r="1529">
          <cell r="A1529">
            <v>2003484</v>
          </cell>
          <cell r="B1529" t="str">
            <v>Caixa coletora de sarjeta - CCS 05 - com grelha de concreto - TCC 01 - areia extraída e brita produzida</v>
          </cell>
          <cell r="C1529" t="str">
            <v>un</v>
          </cell>
          <cell r="D1529">
            <v>4524.67</v>
          </cell>
        </row>
        <row r="1530">
          <cell r="A1530">
            <v>2003525</v>
          </cell>
          <cell r="B1530" t="str">
            <v>Caixa coletora de sarjeta - CCS 05 - com grelha de ferro - TCC 02 - areia e brita comerciais</v>
          </cell>
          <cell r="C1530" t="str">
            <v>un</v>
          </cell>
          <cell r="D1530">
            <v>5074.0600000000004</v>
          </cell>
        </row>
        <row r="1531">
          <cell r="A1531">
            <v>2003524</v>
          </cell>
          <cell r="B1531" t="str">
            <v>Caixa coletora de sarjeta - CCS 05 - com grelha de ferro - TCC 02 - areia extraída e brita produzida</v>
          </cell>
          <cell r="C1531" t="str">
            <v>un</v>
          </cell>
          <cell r="D1531">
            <v>4800.49</v>
          </cell>
        </row>
        <row r="1532">
          <cell r="A1532">
            <v>2003487</v>
          </cell>
          <cell r="B1532" t="str">
            <v>Caixa coletora de sarjeta - CCS 06 - com grelha de concreto - TCC 01 - areia e brita comerciais</v>
          </cell>
          <cell r="C1532" t="str">
            <v>un</v>
          </cell>
          <cell r="D1532">
            <v>4768.8100000000004</v>
          </cell>
        </row>
        <row r="1533">
          <cell r="A1533">
            <v>2003486</v>
          </cell>
          <cell r="B1533" t="str">
            <v>Caixa coletora de sarjeta - CCS 06 - com grelha de concreto - TCC 01 - areia extraída e brita produzida</v>
          </cell>
          <cell r="C1533" t="str">
            <v>un</v>
          </cell>
          <cell r="D1533">
            <v>4496.22</v>
          </cell>
        </row>
        <row r="1534">
          <cell r="A1534">
            <v>2003527</v>
          </cell>
          <cell r="B1534" t="str">
            <v>Caixa coletora de sarjeta - CCS 06 - com grelha de ferro - TCC 02 - areia e brita comerciais</v>
          </cell>
          <cell r="C1534" t="str">
            <v>un</v>
          </cell>
          <cell r="D1534">
            <v>5035.66</v>
          </cell>
        </row>
        <row r="1535">
          <cell r="A1535">
            <v>2003526</v>
          </cell>
          <cell r="B1535" t="str">
            <v>Caixa coletora de sarjeta - CCS 06 - com grelha de ferro - TCC 02 - areia extraída e brita produzida</v>
          </cell>
          <cell r="C1535" t="str">
            <v>un</v>
          </cell>
          <cell r="D1535">
            <v>4772.04</v>
          </cell>
        </row>
        <row r="1536">
          <cell r="A1536">
            <v>2003489</v>
          </cell>
          <cell r="B1536" t="str">
            <v>Caixa coletora de sarjeta - CCS 07 - com grelha de concreto - TCC 01 - areia e brita comerciais</v>
          </cell>
          <cell r="C1536" t="str">
            <v>un</v>
          </cell>
          <cell r="D1536">
            <v>4730.41</v>
          </cell>
        </row>
        <row r="1537">
          <cell r="A1537">
            <v>2003488</v>
          </cell>
          <cell r="B1537" t="str">
            <v>Caixa coletora de sarjeta - CCS 07 - com grelha de concreto - TCC 01 - areia extraída e brita produzida</v>
          </cell>
          <cell r="C1537" t="str">
            <v>un</v>
          </cell>
          <cell r="D1537">
            <v>4467.7700000000004</v>
          </cell>
        </row>
        <row r="1538">
          <cell r="A1538">
            <v>2003529</v>
          </cell>
          <cell r="B1538" t="str">
            <v>Caixa coletora de sarjeta - CCS 07 - com grelha de ferro - TCC 02 - areia e brita comerciais</v>
          </cell>
          <cell r="C1538" t="str">
            <v>un</v>
          </cell>
          <cell r="D1538">
            <v>4997.26</v>
          </cell>
        </row>
        <row r="1539">
          <cell r="A1539">
            <v>2003528</v>
          </cell>
          <cell r="B1539" t="str">
            <v>Caixa coletora de sarjeta - CCS 07 - com grelha de ferro - TCC 02 - areia extraída e brita produzida</v>
          </cell>
          <cell r="C1539" t="str">
            <v>un</v>
          </cell>
          <cell r="D1539">
            <v>4743.58</v>
          </cell>
        </row>
        <row r="1540">
          <cell r="A1540">
            <v>2003491</v>
          </cell>
          <cell r="B1540" t="str">
            <v>Caixa coletora de sarjeta - CCS 08 - com grelha de concreto - TCC 01 - areia e brita comerciais</v>
          </cell>
          <cell r="C1540" t="str">
            <v>un</v>
          </cell>
          <cell r="D1540">
            <v>4692.01</v>
          </cell>
        </row>
        <row r="1541">
          <cell r="A1541">
            <v>2003490</v>
          </cell>
          <cell r="B1541" t="str">
            <v>Caixa coletora de sarjeta - CCS 08 - com grelha de concreto - TCC 01 - areia extraída e brita produzida</v>
          </cell>
          <cell r="C1541" t="str">
            <v>un</v>
          </cell>
          <cell r="D1541">
            <v>4439.3100000000004</v>
          </cell>
        </row>
        <row r="1542">
          <cell r="A1542">
            <v>2003531</v>
          </cell>
          <cell r="B1542" t="str">
            <v>Caixa coletora de sarjeta - CCS 08 - com grelha de ferro - TCC 02 - areia e brita comerciais</v>
          </cell>
          <cell r="C1542" t="str">
            <v>un</v>
          </cell>
          <cell r="D1542">
            <v>4958.8599999999997</v>
          </cell>
        </row>
        <row r="1543">
          <cell r="A1543">
            <v>2003530</v>
          </cell>
          <cell r="B1543" t="str">
            <v>Caixa coletora de sarjeta - CCS 08 - com grelha de ferro - TCC 02 - areia extraída e brita produzida</v>
          </cell>
          <cell r="C1543" t="str">
            <v>un</v>
          </cell>
          <cell r="D1543">
            <v>4715.13</v>
          </cell>
        </row>
        <row r="1544">
          <cell r="A1544">
            <v>2003493</v>
          </cell>
          <cell r="B1544" t="str">
            <v>Caixa coletora de sarjeta - CCS 09 - com grelha de concreto - TCC 01 - areia e brita comerciais</v>
          </cell>
          <cell r="C1544" t="str">
            <v>un</v>
          </cell>
          <cell r="D1544">
            <v>5728.79</v>
          </cell>
        </row>
        <row r="1545">
          <cell r="A1545">
            <v>2003492</v>
          </cell>
          <cell r="B1545" t="str">
            <v>Caixa coletora de sarjeta - CCS 09 - com grelha de concreto - TCC 01 - areia extraída e brita produzida</v>
          </cell>
          <cell r="C1545" t="str">
            <v>un</v>
          </cell>
          <cell r="D1545">
            <v>5391.54</v>
          </cell>
        </row>
        <row r="1546">
          <cell r="A1546">
            <v>2003533</v>
          </cell>
          <cell r="B1546" t="str">
            <v>Caixa coletora de sarjeta - CCS 09 - com grelha de ferro - TCC 02 - areia e brita comerciais</v>
          </cell>
          <cell r="C1546" t="str">
            <v>un</v>
          </cell>
          <cell r="D1546">
            <v>5995.64</v>
          </cell>
        </row>
        <row r="1547">
          <cell r="A1547">
            <v>2003532</v>
          </cell>
          <cell r="B1547" t="str">
            <v>Caixa coletora de sarjeta - CCS 09 - com grelha de ferro - TCC 02 - areia extraída e brita produzida</v>
          </cell>
          <cell r="C1547" t="str">
            <v>un</v>
          </cell>
          <cell r="D1547">
            <v>5667.36</v>
          </cell>
        </row>
        <row r="1548">
          <cell r="A1548">
            <v>2003495</v>
          </cell>
          <cell r="B1548" t="str">
            <v>Caixa coletora de sarjeta - CCS 10 - com grelha de concreto - TCC 01 - areia e brita comerciais</v>
          </cell>
          <cell r="C1548" t="str">
            <v>un</v>
          </cell>
          <cell r="D1548">
            <v>5690.39</v>
          </cell>
        </row>
        <row r="1549">
          <cell r="A1549">
            <v>2003494</v>
          </cell>
          <cell r="B1549" t="str">
            <v>Caixa coletora de sarjeta - CCS 10 - com grelha de concreto - TCC 01 - areia extraída e brita produzida</v>
          </cell>
          <cell r="C1549" t="str">
            <v>un</v>
          </cell>
          <cell r="D1549">
            <v>5363.09</v>
          </cell>
        </row>
        <row r="1550">
          <cell r="A1550">
            <v>2003535</v>
          </cell>
          <cell r="B1550" t="str">
            <v>Caixa coletora de sarjeta - CCS 10 - com grelha de ferro - TCC 02 - areia e brita comerciais</v>
          </cell>
          <cell r="C1550" t="str">
            <v>un</v>
          </cell>
          <cell r="D1550">
            <v>5957.24</v>
          </cell>
        </row>
        <row r="1551">
          <cell r="A1551">
            <v>2003534</v>
          </cell>
          <cell r="B1551" t="str">
            <v>Caixa coletora de sarjeta - CCS 10 - com grelha de ferro - TCC 02 - areia extraída e brita produzida</v>
          </cell>
          <cell r="C1551" t="str">
            <v>un</v>
          </cell>
          <cell r="D1551">
            <v>5638.91</v>
          </cell>
        </row>
        <row r="1552">
          <cell r="A1552">
            <v>2003497</v>
          </cell>
          <cell r="B1552" t="str">
            <v>Caixa coletora de sarjeta - CCS 11 - com grelha de concreto - TCC 01 - areia e brita comerciais</v>
          </cell>
          <cell r="C1552" t="str">
            <v>un</v>
          </cell>
          <cell r="D1552">
            <v>5651.99</v>
          </cell>
        </row>
        <row r="1553">
          <cell r="A1553">
            <v>2003496</v>
          </cell>
          <cell r="B1553" t="str">
            <v>Caixa coletora de sarjeta - CCS 11 - com grelha de concreto - TCC 01 - areia extraída e brita produzida</v>
          </cell>
          <cell r="C1553" t="str">
            <v>un</v>
          </cell>
          <cell r="D1553">
            <v>5334.63</v>
          </cell>
        </row>
        <row r="1554">
          <cell r="A1554">
            <v>2003537</v>
          </cell>
          <cell r="B1554" t="str">
            <v>Caixa coletora de sarjeta - CCS 11 - com grelha de ferro - TCC 02 - areia e brita comerciais</v>
          </cell>
          <cell r="C1554" t="str">
            <v>un</v>
          </cell>
          <cell r="D1554">
            <v>5918.84</v>
          </cell>
        </row>
        <row r="1555">
          <cell r="A1555">
            <v>2003536</v>
          </cell>
          <cell r="B1555" t="str">
            <v>Caixa coletora de sarjeta - CCS 11 - com grelha de ferro - TCC 02 - areia extraída e brita produzida</v>
          </cell>
          <cell r="C1555" t="str">
            <v>un</v>
          </cell>
          <cell r="D1555">
            <v>5610.45</v>
          </cell>
        </row>
        <row r="1556">
          <cell r="A1556">
            <v>2003499</v>
          </cell>
          <cell r="B1556" t="str">
            <v>Caixa coletora de sarjeta - CCS 12 - com grelha de concreto - TCC 01 - areia e brita comerciais</v>
          </cell>
          <cell r="C1556" t="str">
            <v>un</v>
          </cell>
          <cell r="D1556">
            <v>5613.59</v>
          </cell>
        </row>
        <row r="1557">
          <cell r="A1557">
            <v>2003498</v>
          </cell>
          <cell r="B1557" t="str">
            <v>Caixa coletora de sarjeta - CCS 12 - com grelha de concreto - TCC 01 - areia extraída e brita produzida</v>
          </cell>
          <cell r="C1557" t="str">
            <v>un</v>
          </cell>
          <cell r="D1557">
            <v>5306.18</v>
          </cell>
        </row>
        <row r="1558">
          <cell r="A1558">
            <v>2003539</v>
          </cell>
          <cell r="B1558" t="str">
            <v>Caixa coletora de sarjeta - CCS 12 - com grelha de ferro - TCC 02 - areia e brita comerciais</v>
          </cell>
          <cell r="C1558" t="str">
            <v>un</v>
          </cell>
          <cell r="D1558">
            <v>5842.04</v>
          </cell>
        </row>
        <row r="1559">
          <cell r="A1559">
            <v>2003538</v>
          </cell>
          <cell r="B1559" t="str">
            <v>Caixa coletora de sarjeta - CCS 12 - com grelha de ferro - TCC 02 - areia extraída e brita produzida</v>
          </cell>
          <cell r="C1559" t="str">
            <v>un</v>
          </cell>
          <cell r="D1559">
            <v>5553.55</v>
          </cell>
        </row>
        <row r="1560">
          <cell r="A1560">
            <v>2003501</v>
          </cell>
          <cell r="B1560" t="str">
            <v>Caixa coletora de sarjeta - CCS 13 - com grelha de concreto - TCC 01 - areia e brita comerciais</v>
          </cell>
          <cell r="C1560" t="str">
            <v>un</v>
          </cell>
          <cell r="D1560">
            <v>6890.37</v>
          </cell>
        </row>
        <row r="1561">
          <cell r="A1561">
            <v>2003500</v>
          </cell>
          <cell r="B1561" t="str">
            <v>Caixa coletora de sarjeta - CCS 13 - com grelha de concreto - TCC 01 - areia extraída e brita produzida</v>
          </cell>
          <cell r="C1561" t="str">
            <v>un</v>
          </cell>
          <cell r="D1561">
            <v>6498.41</v>
          </cell>
        </row>
        <row r="1562">
          <cell r="A1562">
            <v>2003541</v>
          </cell>
          <cell r="B1562" t="str">
            <v>Caixa coletora de sarjeta - CCS 13 - com grelha de ferro - TCC 02 - areia e brita comerciais</v>
          </cell>
          <cell r="C1562" t="str">
            <v>un</v>
          </cell>
          <cell r="D1562">
            <v>7157.22</v>
          </cell>
        </row>
        <row r="1563">
          <cell r="A1563">
            <v>2003540</v>
          </cell>
          <cell r="B1563" t="str">
            <v>Caixa coletora de sarjeta - CCS 13 - com grelha de ferro - TCC 02 - areia extraída e brita produzida</v>
          </cell>
          <cell r="C1563" t="str">
            <v>un</v>
          </cell>
          <cell r="D1563">
            <v>6774.23</v>
          </cell>
        </row>
        <row r="1564">
          <cell r="A1564">
            <v>2003503</v>
          </cell>
          <cell r="B1564" t="str">
            <v>Caixa coletora de sarjeta - CCS 14 - com grelha de concreto - TCC 01 - areia e brita comerciais</v>
          </cell>
          <cell r="C1564" t="str">
            <v>un</v>
          </cell>
          <cell r="D1564">
            <v>6851.97</v>
          </cell>
        </row>
        <row r="1565">
          <cell r="A1565">
            <v>2003502</v>
          </cell>
          <cell r="B1565" t="str">
            <v>Caixa coletora de sarjeta - CCS 14 - com grelha de concreto - TCC 01 - areia extraída e brita produzida</v>
          </cell>
          <cell r="C1565" t="str">
            <v>un</v>
          </cell>
          <cell r="D1565">
            <v>6469.96</v>
          </cell>
        </row>
        <row r="1566">
          <cell r="A1566">
            <v>2003543</v>
          </cell>
          <cell r="B1566" t="str">
            <v>Caixa coletora de sarjeta - CCS 14 - com grelha de ferro - TCC 02 - areia e brita comerciais</v>
          </cell>
          <cell r="C1566" t="str">
            <v>un</v>
          </cell>
          <cell r="D1566">
            <v>7118.82</v>
          </cell>
        </row>
        <row r="1567">
          <cell r="A1567">
            <v>2003542</v>
          </cell>
          <cell r="B1567" t="str">
            <v>Caixa coletora de sarjeta - CCS 14 - com grelha de ferro - TCC 02 - areia extraída e brita produzida</v>
          </cell>
          <cell r="C1567" t="str">
            <v>un</v>
          </cell>
          <cell r="D1567">
            <v>6745.77</v>
          </cell>
        </row>
        <row r="1568">
          <cell r="A1568">
            <v>2003505</v>
          </cell>
          <cell r="B1568" t="str">
            <v>Caixa coletora de sarjeta - CCS 15 - com grelha de concreto - TCC 01 - areia e brita comerciais</v>
          </cell>
          <cell r="C1568" t="str">
            <v>un</v>
          </cell>
          <cell r="D1568">
            <v>6813.57</v>
          </cell>
        </row>
        <row r="1569">
          <cell r="A1569">
            <v>2003504</v>
          </cell>
          <cell r="B1569" t="str">
            <v>Caixa coletora de sarjeta - CCS 15 - com grelha de concreto - TCC 01 - areia extraída e brita produzida</v>
          </cell>
          <cell r="C1569" t="str">
            <v>un</v>
          </cell>
          <cell r="D1569">
            <v>6441.5</v>
          </cell>
        </row>
        <row r="1570">
          <cell r="A1570">
            <v>2003545</v>
          </cell>
          <cell r="B1570" t="str">
            <v>Caixa coletora de sarjeta - CCS 15 - com grelha de ferro - TCC 02 - areia e brita comerciais</v>
          </cell>
          <cell r="C1570" t="str">
            <v>un</v>
          </cell>
          <cell r="D1570">
            <v>7080.42</v>
          </cell>
        </row>
        <row r="1571">
          <cell r="A1571">
            <v>2003544</v>
          </cell>
          <cell r="B1571" t="str">
            <v>Caixa coletora de sarjeta - CCS 15 - com grelha de ferro - TCC 02 - areia extraída e brita produzida</v>
          </cell>
          <cell r="C1571" t="str">
            <v>un</v>
          </cell>
          <cell r="D1571">
            <v>6717.32</v>
          </cell>
        </row>
        <row r="1572">
          <cell r="A1572">
            <v>2003507</v>
          </cell>
          <cell r="B1572" t="str">
            <v>Caixa coletora de sarjeta - CCS 16 - com grelha de concreto - TCC 01 - areia e brita comerciais</v>
          </cell>
          <cell r="C1572" t="str">
            <v>un</v>
          </cell>
          <cell r="D1572">
            <v>6775.17</v>
          </cell>
        </row>
        <row r="1573">
          <cell r="A1573">
            <v>2003506</v>
          </cell>
          <cell r="B1573" t="str">
            <v>Caixa coletora de sarjeta - CCS 16 - com grelha de concreto - TCC 01 - areia extraída e brita produzida</v>
          </cell>
          <cell r="C1573" t="str">
            <v>un</v>
          </cell>
          <cell r="D1573">
            <v>6413.05</v>
          </cell>
        </row>
        <row r="1574">
          <cell r="A1574">
            <v>2003547</v>
          </cell>
          <cell r="B1574" t="str">
            <v>Caixa coletora de sarjeta - CCS 16 - com grelha de ferro - TCC 02 - areia e brita comerciais</v>
          </cell>
          <cell r="C1574" t="str">
            <v>un</v>
          </cell>
          <cell r="D1574">
            <v>7042.02</v>
          </cell>
        </row>
        <row r="1575">
          <cell r="A1575">
            <v>2003546</v>
          </cell>
          <cell r="B1575" t="str">
            <v>Caixa coletora de sarjeta - CCS 16 - com grelha de ferro - TCC 02 - areia extraída e brita produzida</v>
          </cell>
          <cell r="C1575" t="str">
            <v>un</v>
          </cell>
          <cell r="D1575">
            <v>6688.87</v>
          </cell>
        </row>
        <row r="1576">
          <cell r="A1576">
            <v>2003509</v>
          </cell>
          <cell r="B1576" t="str">
            <v>Caixa coletora de sarjeta - CCS 17 - com grelha de concreto - TCC 01 - areia e brita comerciais</v>
          </cell>
          <cell r="C1576" t="str">
            <v>un</v>
          </cell>
          <cell r="D1576">
            <v>7859.95</v>
          </cell>
        </row>
        <row r="1577">
          <cell r="A1577">
            <v>2003508</v>
          </cell>
          <cell r="B1577" t="str">
            <v>Caixa coletora de sarjeta - CCS 17 - com grelha de concreto - TCC 01 - areia extraída e brita produzida</v>
          </cell>
          <cell r="C1577" t="str">
            <v>un</v>
          </cell>
          <cell r="D1577">
            <v>7413.28</v>
          </cell>
        </row>
        <row r="1578">
          <cell r="A1578">
            <v>2003549</v>
          </cell>
          <cell r="B1578" t="str">
            <v>Caixa coletora de sarjeta - CCS 17 - com grelha de ferro - TCC 02 - areia e brita comerciais</v>
          </cell>
          <cell r="C1578" t="str">
            <v>un</v>
          </cell>
          <cell r="D1578">
            <v>8126.81</v>
          </cell>
        </row>
        <row r="1579">
          <cell r="A1579">
            <v>2003548</v>
          </cell>
          <cell r="B1579" t="str">
            <v>Caixa coletora de sarjeta - CCS 17 - com grelha de ferro - TCC 02 - areia extraída e brita produzida</v>
          </cell>
          <cell r="C1579" t="str">
            <v>un</v>
          </cell>
          <cell r="D1579">
            <v>7689.1</v>
          </cell>
        </row>
        <row r="1580">
          <cell r="A1580">
            <v>2003511</v>
          </cell>
          <cell r="B1580" t="str">
            <v>Caixa coletora de sarjeta - CCS 18 - com grelha de concreto - TCC 01 - areia e brita comerciais</v>
          </cell>
          <cell r="C1580" t="str">
            <v>un</v>
          </cell>
          <cell r="D1580">
            <v>7821.55</v>
          </cell>
        </row>
        <row r="1581">
          <cell r="A1581">
            <v>2003510</v>
          </cell>
          <cell r="B1581" t="str">
            <v>Caixa coletora de sarjeta - CCS 18 - com grelha de concreto - TCC 01 - areia extraída e brita produzida</v>
          </cell>
          <cell r="C1581" t="str">
            <v>un</v>
          </cell>
          <cell r="D1581">
            <v>7384.82</v>
          </cell>
        </row>
        <row r="1582">
          <cell r="A1582">
            <v>2003551</v>
          </cell>
          <cell r="B1582" t="str">
            <v>Caixa coletora de sarjeta - CCS 18 - com grelha de ferro - TCC 02 - areia e brita comerciais</v>
          </cell>
          <cell r="C1582" t="str">
            <v>un</v>
          </cell>
          <cell r="D1582">
            <v>8088.41</v>
          </cell>
        </row>
        <row r="1583">
          <cell r="A1583">
            <v>2003550</v>
          </cell>
          <cell r="B1583" t="str">
            <v>Caixa coletora de sarjeta - CCS 18 - com grelha de ferro - TCC 02 - areia extraída e brita produzida</v>
          </cell>
          <cell r="C1583" t="str">
            <v>un</v>
          </cell>
          <cell r="D1583">
            <v>7660.64</v>
          </cell>
        </row>
        <row r="1584">
          <cell r="A1584">
            <v>2003513</v>
          </cell>
          <cell r="B1584" t="str">
            <v>Caixa coletora de sarjeta - CCS 19 - com grelha de concreto - TCC 01 - areia e brita comerciais</v>
          </cell>
          <cell r="C1584" t="str">
            <v>un</v>
          </cell>
          <cell r="D1584">
            <v>7783.15</v>
          </cell>
        </row>
        <row r="1585">
          <cell r="A1585">
            <v>2003512</v>
          </cell>
          <cell r="B1585" t="str">
            <v>Caixa coletora de sarjeta - CCS 19 - com grelha de concreto - TCC 01 - areia extraída e brita produzida</v>
          </cell>
          <cell r="C1585" t="str">
            <v>un</v>
          </cell>
          <cell r="D1585">
            <v>7356.37</v>
          </cell>
        </row>
        <row r="1586">
          <cell r="A1586">
            <v>2003553</v>
          </cell>
          <cell r="B1586" t="str">
            <v>Caixa coletora de sarjeta - CCS 19 - com grelha de ferro - TCC 02 - areia e brita comerciais</v>
          </cell>
          <cell r="C1586" t="str">
            <v>un</v>
          </cell>
          <cell r="D1586">
            <v>8050.01</v>
          </cell>
        </row>
        <row r="1587">
          <cell r="A1587">
            <v>2003552</v>
          </cell>
          <cell r="B1587" t="str">
            <v>Caixa coletora de sarjeta - CCS 19 - com grelha de ferro - TCC 02 - areia extraída e brita produzida</v>
          </cell>
          <cell r="C1587" t="str">
            <v>un</v>
          </cell>
          <cell r="D1587">
            <v>7632.19</v>
          </cell>
        </row>
        <row r="1588">
          <cell r="A1588">
            <v>2003515</v>
          </cell>
          <cell r="B1588" t="str">
            <v>Caixa coletora de sarjeta - CCS 20 - com grelha de concreto - TCC 01 - areia e brita comerciais</v>
          </cell>
          <cell r="C1588" t="str">
            <v>un</v>
          </cell>
          <cell r="D1588">
            <v>7744.75</v>
          </cell>
        </row>
        <row r="1589">
          <cell r="A1589">
            <v>2003514</v>
          </cell>
          <cell r="B1589" t="str">
            <v>Caixa coletora de sarjeta - CCS 20 - com grelha de concreto - TCC 01 - areia extraída e brita produzida</v>
          </cell>
          <cell r="C1589" t="str">
            <v>un</v>
          </cell>
          <cell r="D1589">
            <v>7327.92</v>
          </cell>
        </row>
        <row r="1590">
          <cell r="A1590">
            <v>2003555</v>
          </cell>
          <cell r="B1590" t="str">
            <v>Caixa coletora de sarjeta - CCS 20 - com grelha de ferro - TCC 02 - areia e brita comerciais</v>
          </cell>
          <cell r="C1590" t="str">
            <v>un</v>
          </cell>
          <cell r="D1590">
            <v>8011.61</v>
          </cell>
        </row>
        <row r="1591">
          <cell r="A1591">
            <v>2003554</v>
          </cell>
          <cell r="B1591" t="str">
            <v>Caixa coletora de sarjeta - CCS 20 - com grelha de ferro - TCC 02 - areia extraída e brita produzida</v>
          </cell>
          <cell r="C1591" t="str">
            <v>un</v>
          </cell>
          <cell r="D1591">
            <v>7603.74</v>
          </cell>
        </row>
        <row r="1592">
          <cell r="A1592">
            <v>2003728</v>
          </cell>
          <cell r="B1592" t="str">
            <v>Caixa coletora de talvegue - CCT 01 - areia e brita comerciais</v>
          </cell>
          <cell r="C1592" t="str">
            <v>un</v>
          </cell>
          <cell r="D1592">
            <v>3426.47</v>
          </cell>
        </row>
        <row r="1593">
          <cell r="A1593">
            <v>2003727</v>
          </cell>
          <cell r="B1593" t="str">
            <v>Caixa coletora de talvegue - CCT 01 - areia extraída e brita produzida</v>
          </cell>
          <cell r="C1593" t="str">
            <v>un</v>
          </cell>
          <cell r="D1593">
            <v>3201.65</v>
          </cell>
        </row>
        <row r="1594">
          <cell r="A1594">
            <v>2003730</v>
          </cell>
          <cell r="B1594" t="str">
            <v>Caixa coletora de talvegue - CCT 02 - areia e brita comerciais</v>
          </cell>
          <cell r="C1594" t="str">
            <v>un</v>
          </cell>
          <cell r="D1594">
            <v>3388.07</v>
          </cell>
        </row>
        <row r="1595">
          <cell r="A1595">
            <v>2003729</v>
          </cell>
          <cell r="B1595" t="str">
            <v>Caixa coletora de talvegue - CCT 02 - areia extraída e brita produzida</v>
          </cell>
          <cell r="C1595" t="str">
            <v>un</v>
          </cell>
          <cell r="D1595">
            <v>3173.2</v>
          </cell>
        </row>
        <row r="1596">
          <cell r="A1596">
            <v>2003732</v>
          </cell>
          <cell r="B1596" t="str">
            <v>Caixa coletora de talvegue - CCT 03 - areia e brita comerciais</v>
          </cell>
          <cell r="C1596" t="str">
            <v>un</v>
          </cell>
          <cell r="D1596">
            <v>3353.51</v>
          </cell>
        </row>
        <row r="1597">
          <cell r="A1597">
            <v>2003731</v>
          </cell>
          <cell r="B1597" t="str">
            <v>Caixa coletora de talvegue - CCT 03 - areia extraída e brita produzida</v>
          </cell>
          <cell r="C1597" t="str">
            <v>un</v>
          </cell>
          <cell r="D1597">
            <v>3147.59</v>
          </cell>
        </row>
        <row r="1598">
          <cell r="A1598">
            <v>2003734</v>
          </cell>
          <cell r="B1598" t="str">
            <v>Caixa coletora de talvegue - CCT 04 - areia e brita comerciais</v>
          </cell>
          <cell r="C1598" t="str">
            <v>un</v>
          </cell>
          <cell r="D1598">
            <v>3311.27</v>
          </cell>
        </row>
        <row r="1599">
          <cell r="A1599">
            <v>2003733</v>
          </cell>
          <cell r="B1599" t="str">
            <v>Caixa coletora de talvegue - CCT 04 - areia extraída e brita produzida</v>
          </cell>
          <cell r="C1599" t="str">
            <v>un</v>
          </cell>
          <cell r="D1599">
            <v>3116.29</v>
          </cell>
        </row>
        <row r="1600">
          <cell r="A1600">
            <v>2003736</v>
          </cell>
          <cell r="B1600" t="str">
            <v>Caixa coletora de talvegue - CCT 05 - areia e brita comerciais</v>
          </cell>
          <cell r="C1600" t="str">
            <v>un</v>
          </cell>
          <cell r="D1600">
            <v>4528.0600000000004</v>
          </cell>
        </row>
        <row r="1601">
          <cell r="A1601">
            <v>2003735</v>
          </cell>
          <cell r="B1601" t="str">
            <v>Caixa coletora de talvegue - CCT 05 - areia extraída e brita produzida</v>
          </cell>
          <cell r="C1601" t="str">
            <v>un</v>
          </cell>
          <cell r="D1601">
            <v>4248.5200000000004</v>
          </cell>
        </row>
        <row r="1602">
          <cell r="A1602">
            <v>2003738</v>
          </cell>
          <cell r="B1602" t="str">
            <v>Caixa coletora de talvegue - CCT 06 - areia e brita comerciais</v>
          </cell>
          <cell r="C1602" t="str">
            <v>un</v>
          </cell>
          <cell r="D1602">
            <v>4489.66</v>
          </cell>
        </row>
        <row r="1603">
          <cell r="A1603">
            <v>2003737</v>
          </cell>
          <cell r="B1603" t="str">
            <v>Caixa coletora de talvegue - CCT 06 - areia extraída e brita produzida</v>
          </cell>
          <cell r="C1603" t="str">
            <v>un</v>
          </cell>
          <cell r="D1603">
            <v>4220.07</v>
          </cell>
        </row>
        <row r="1604">
          <cell r="A1604">
            <v>2003740</v>
          </cell>
          <cell r="B1604" t="str">
            <v>Caixa coletora de talvegue - CCT 07 - areia e brita comerciais</v>
          </cell>
          <cell r="C1604" t="str">
            <v>un</v>
          </cell>
          <cell r="D1604">
            <v>4455.1000000000004</v>
          </cell>
        </row>
        <row r="1605">
          <cell r="A1605">
            <v>2003739</v>
          </cell>
          <cell r="B1605" t="str">
            <v>Caixa coletora de talvegue - CCT 07 - areia extraída e brita produzida</v>
          </cell>
          <cell r="C1605" t="str">
            <v>un</v>
          </cell>
          <cell r="D1605">
            <v>4194.46</v>
          </cell>
        </row>
        <row r="1606">
          <cell r="A1606">
            <v>2003742</v>
          </cell>
          <cell r="B1606" t="str">
            <v>Caixa coletora de talvegue - CCT 08 - areia e brita comerciais</v>
          </cell>
          <cell r="C1606" t="str">
            <v>un</v>
          </cell>
          <cell r="D1606">
            <v>4566.46</v>
          </cell>
        </row>
        <row r="1607">
          <cell r="A1607">
            <v>2003741</v>
          </cell>
          <cell r="B1607" t="str">
            <v>Caixa coletora de talvegue - CCT 08 - areia extraída e brita produzida</v>
          </cell>
          <cell r="C1607" t="str">
            <v>un</v>
          </cell>
          <cell r="D1607">
            <v>4276.97</v>
          </cell>
        </row>
        <row r="1608">
          <cell r="A1608">
            <v>2003744</v>
          </cell>
          <cell r="B1608" t="str">
            <v>Caixa coletora de talvegue - CCT 09 - areia e brita comerciais</v>
          </cell>
          <cell r="C1608" t="str">
            <v>un</v>
          </cell>
          <cell r="D1608">
            <v>5449.64</v>
          </cell>
        </row>
        <row r="1609">
          <cell r="A1609">
            <v>2003743</v>
          </cell>
          <cell r="B1609" t="str">
            <v>Caixa coletora de talvegue - CCT 09 - areia extraída e brita produzida</v>
          </cell>
          <cell r="C1609" t="str">
            <v>un</v>
          </cell>
          <cell r="D1609">
            <v>5115.3900000000003</v>
          </cell>
        </row>
        <row r="1610">
          <cell r="A1610">
            <v>2003746</v>
          </cell>
          <cell r="B1610" t="str">
            <v>Caixa coletora de talvegue - CCT 10 - areia e brita comerciais</v>
          </cell>
          <cell r="C1610" t="str">
            <v>un</v>
          </cell>
          <cell r="D1610">
            <v>5411.24</v>
          </cell>
        </row>
        <row r="1611">
          <cell r="A1611">
            <v>2003745</v>
          </cell>
          <cell r="B1611" t="str">
            <v>Caixa coletora de talvegue - CCT 10 - areia extraída e brita produzida</v>
          </cell>
          <cell r="C1611" t="str">
            <v>un</v>
          </cell>
          <cell r="D1611">
            <v>5086.93</v>
          </cell>
        </row>
        <row r="1612">
          <cell r="A1612">
            <v>2003748</v>
          </cell>
          <cell r="B1612" t="str">
            <v>Caixa coletora de talvegue - CCT 11 - areia e brita comerciais</v>
          </cell>
          <cell r="C1612" t="str">
            <v>un</v>
          </cell>
          <cell r="D1612">
            <v>5376.68</v>
          </cell>
        </row>
        <row r="1613">
          <cell r="A1613">
            <v>2003747</v>
          </cell>
          <cell r="B1613" t="str">
            <v>Caixa coletora de talvegue - CCT 11 - areia extraída e brita produzida</v>
          </cell>
          <cell r="C1613" t="str">
            <v>un</v>
          </cell>
          <cell r="D1613">
            <v>5061.33</v>
          </cell>
        </row>
        <row r="1614">
          <cell r="A1614">
            <v>2003750</v>
          </cell>
          <cell r="B1614" t="str">
            <v>Caixa coletora de talvegue - CCT 12 - areia e brita comerciais</v>
          </cell>
          <cell r="C1614" t="str">
            <v>un</v>
          </cell>
          <cell r="D1614">
            <v>5334.44</v>
          </cell>
        </row>
        <row r="1615">
          <cell r="A1615">
            <v>2003749</v>
          </cell>
          <cell r="B1615" t="str">
            <v>Caixa coletora de talvegue - CCT 12 - areia extraída e brita produzida</v>
          </cell>
          <cell r="C1615" t="str">
            <v>un</v>
          </cell>
          <cell r="D1615">
            <v>5030.03</v>
          </cell>
        </row>
        <row r="1616">
          <cell r="A1616">
            <v>2003752</v>
          </cell>
          <cell r="B1616" t="str">
            <v>Caixa coletora de talvegue - CCT 13 - areia e brita comerciais</v>
          </cell>
          <cell r="C1616" t="str">
            <v>un</v>
          </cell>
          <cell r="D1616">
            <v>6611.22</v>
          </cell>
        </row>
        <row r="1617">
          <cell r="A1617">
            <v>2003751</v>
          </cell>
          <cell r="B1617" t="str">
            <v>Caixa coletora de talvegue - CCT 13 - areia extraída e brita produzida</v>
          </cell>
          <cell r="C1617" t="str">
            <v>un</v>
          </cell>
          <cell r="D1617">
            <v>6222.26</v>
          </cell>
        </row>
        <row r="1618">
          <cell r="A1618">
            <v>2003754</v>
          </cell>
          <cell r="B1618" t="str">
            <v>Caixa coletora de talvegue - CCT 14 - areia e brita comerciais</v>
          </cell>
          <cell r="C1618" t="str">
            <v>un</v>
          </cell>
          <cell r="D1618">
            <v>6572.82</v>
          </cell>
        </row>
        <row r="1619">
          <cell r="A1619">
            <v>2003753</v>
          </cell>
          <cell r="B1619" t="str">
            <v>Caixa coletora de talvegue - CCT 14 - areia extraída e brita produzida</v>
          </cell>
          <cell r="C1619" t="str">
            <v>un</v>
          </cell>
          <cell r="D1619">
            <v>6193.8</v>
          </cell>
        </row>
        <row r="1620">
          <cell r="A1620">
            <v>2003756</v>
          </cell>
          <cell r="B1620" t="str">
            <v>Caixa coletora de talvegue - CCT 15 - areia e brita comerciais</v>
          </cell>
          <cell r="C1620" t="str">
            <v>un</v>
          </cell>
          <cell r="D1620">
            <v>6538.26</v>
          </cell>
        </row>
        <row r="1621">
          <cell r="A1621">
            <v>2003755</v>
          </cell>
          <cell r="B1621" t="str">
            <v>Caixa coletora de talvegue - CCT 15 - areia extraída e brita produzida</v>
          </cell>
          <cell r="C1621" t="str">
            <v>un</v>
          </cell>
          <cell r="D1621">
            <v>6168.2</v>
          </cell>
        </row>
        <row r="1622">
          <cell r="A1622">
            <v>2003758</v>
          </cell>
          <cell r="B1622" t="str">
            <v>Caixa coletora de talvegue - CCT 16 - areia e brita comerciais</v>
          </cell>
          <cell r="C1622" t="str">
            <v>un</v>
          </cell>
          <cell r="D1622">
            <v>6496.02</v>
          </cell>
        </row>
        <row r="1623">
          <cell r="A1623">
            <v>2003757</v>
          </cell>
          <cell r="B1623" t="str">
            <v>Caixa coletora de talvegue - CCT 16 - areia extraída e brita produzida</v>
          </cell>
          <cell r="C1623" t="str">
            <v>un</v>
          </cell>
          <cell r="D1623">
            <v>6136.9</v>
          </cell>
        </row>
        <row r="1624">
          <cell r="A1624">
            <v>2003760</v>
          </cell>
          <cell r="B1624" t="str">
            <v>Caixa coletora de talvegue - CCT 17 - areia e brita comerciais</v>
          </cell>
          <cell r="C1624" t="str">
            <v>un</v>
          </cell>
          <cell r="D1624">
            <v>6736.01</v>
          </cell>
        </row>
        <row r="1625">
          <cell r="A1625">
            <v>2003759</v>
          </cell>
          <cell r="B1625" t="str">
            <v>Caixa coletora de talvegue - CCT 17 - areia extraída e brita produzida</v>
          </cell>
          <cell r="C1625" t="str">
            <v>un</v>
          </cell>
          <cell r="D1625">
            <v>6511.18</v>
          </cell>
        </row>
        <row r="1626">
          <cell r="A1626">
            <v>2003762</v>
          </cell>
          <cell r="B1626" t="str">
            <v>Caixa coletora de talvegue - CCT 18 - areia e brita comerciais</v>
          </cell>
          <cell r="C1626" t="str">
            <v>un</v>
          </cell>
          <cell r="D1626">
            <v>7542.41</v>
          </cell>
        </row>
        <row r="1627">
          <cell r="A1627">
            <v>2003761</v>
          </cell>
          <cell r="B1627" t="str">
            <v>Caixa coletora de talvegue - CCT 18 - areia extraída e brita produzida</v>
          </cell>
          <cell r="C1627" t="str">
            <v>un</v>
          </cell>
          <cell r="D1627">
            <v>7108.67</v>
          </cell>
        </row>
        <row r="1628">
          <cell r="A1628">
            <v>2003764</v>
          </cell>
          <cell r="B1628" t="str">
            <v>Caixa coletora de talvegue - CCT 19 - areia e brita comerciais</v>
          </cell>
          <cell r="C1628" t="str">
            <v>un</v>
          </cell>
          <cell r="D1628">
            <v>7507.85</v>
          </cell>
        </row>
        <row r="1629">
          <cell r="A1629">
            <v>2003763</v>
          </cell>
          <cell r="B1629" t="str">
            <v>Caixa coletora de talvegue - CCT 19 - areia extraída e brita produzida</v>
          </cell>
          <cell r="C1629" t="str">
            <v>un</v>
          </cell>
          <cell r="D1629">
            <v>7083.07</v>
          </cell>
        </row>
        <row r="1630">
          <cell r="A1630">
            <v>2003766</v>
          </cell>
          <cell r="B1630" t="str">
            <v>Caixa coletora de talvegue - CCT 20 - areia e brita comerciais</v>
          </cell>
          <cell r="C1630" t="str">
            <v>un</v>
          </cell>
          <cell r="D1630">
            <v>7465.61</v>
          </cell>
        </row>
        <row r="1631">
          <cell r="A1631">
            <v>2003765</v>
          </cell>
          <cell r="B1631" t="str">
            <v>Caixa coletora de talvegue - CCT 20 - areia extraída e brita produzida</v>
          </cell>
          <cell r="C1631" t="str">
            <v>un</v>
          </cell>
          <cell r="D1631">
            <v>7051.77</v>
          </cell>
        </row>
        <row r="1632">
          <cell r="A1632">
            <v>2003642</v>
          </cell>
          <cell r="B1632" t="str">
            <v>Caixa de ligação e passagem - CLP 01 - areia e brita comerciais</v>
          </cell>
          <cell r="C1632" t="str">
            <v>un</v>
          </cell>
          <cell r="D1632">
            <v>1477.73</v>
          </cell>
        </row>
        <row r="1633">
          <cell r="A1633">
            <v>2003641</v>
          </cell>
          <cell r="B1633" t="str">
            <v>Caixa de ligação e passagem - CLP 01 - areia extraída e brita produzida</v>
          </cell>
          <cell r="C1633" t="str">
            <v>un</v>
          </cell>
          <cell r="D1633">
            <v>1337.46</v>
          </cell>
        </row>
        <row r="1634">
          <cell r="A1634">
            <v>2003644</v>
          </cell>
          <cell r="B1634" t="str">
            <v>Caixa de ligação e passagem - CLP 02 - areia e brita comerciais</v>
          </cell>
          <cell r="C1634" t="str">
            <v>un</v>
          </cell>
          <cell r="D1634">
            <v>1454.69</v>
          </cell>
        </row>
        <row r="1635">
          <cell r="A1635">
            <v>2003643</v>
          </cell>
          <cell r="B1635" t="str">
            <v>Caixa de ligação e passagem - CLP 02 - areia extraída e brita produzida</v>
          </cell>
          <cell r="C1635" t="str">
            <v>un</v>
          </cell>
          <cell r="D1635">
            <v>1320.39</v>
          </cell>
        </row>
        <row r="1636">
          <cell r="A1636">
            <v>2003646</v>
          </cell>
          <cell r="B1636" t="str">
            <v>Caixa de ligação e passagem - CLP 03 - areia e brita comerciais</v>
          </cell>
          <cell r="C1636" t="str">
            <v>un</v>
          </cell>
          <cell r="D1636">
            <v>1987.3</v>
          </cell>
        </row>
        <row r="1637">
          <cell r="A1637">
            <v>2003645</v>
          </cell>
          <cell r="B1637" t="str">
            <v>Caixa de ligação e passagem - CLP 03 - areia extraída e brita produzida</v>
          </cell>
          <cell r="C1637" t="str">
            <v>un</v>
          </cell>
          <cell r="D1637">
            <v>1794.31</v>
          </cell>
        </row>
        <row r="1638">
          <cell r="A1638">
            <v>2003648</v>
          </cell>
          <cell r="B1638" t="str">
            <v>Caixa de ligação e passagem - CLP 04 - areia e brita comerciais</v>
          </cell>
          <cell r="C1638" t="str">
            <v>un</v>
          </cell>
          <cell r="D1638">
            <v>2565.87</v>
          </cell>
        </row>
        <row r="1639">
          <cell r="A1639">
            <v>2003647</v>
          </cell>
          <cell r="B1639" t="str">
            <v>Caixa de ligação e passagem - CLP 04 - areia extraída e brita produzida</v>
          </cell>
          <cell r="C1639" t="str">
            <v>un</v>
          </cell>
          <cell r="D1639">
            <v>2323.14</v>
          </cell>
        </row>
        <row r="1640">
          <cell r="A1640">
            <v>2003650</v>
          </cell>
          <cell r="B1640" t="str">
            <v>Caixa de ligação e passagem - CLP 05 - areia e brita comerciais</v>
          </cell>
          <cell r="C1640" t="str">
            <v>un</v>
          </cell>
          <cell r="D1640">
            <v>3066.35</v>
          </cell>
        </row>
        <row r="1641">
          <cell r="A1641">
            <v>2003649</v>
          </cell>
          <cell r="B1641" t="str">
            <v>Caixa de ligação e passagem - CLP 05 - areia extraída e brita produzida</v>
          </cell>
          <cell r="C1641" t="str">
            <v>un</v>
          </cell>
          <cell r="D1641">
            <v>2785.82</v>
          </cell>
        </row>
        <row r="1642">
          <cell r="A1642">
            <v>2003652</v>
          </cell>
          <cell r="B1642" t="str">
            <v>Caixa de ligação e passagem - CLP 06 - areia e brita comerciais</v>
          </cell>
          <cell r="C1642" t="str">
            <v>un</v>
          </cell>
          <cell r="D1642">
            <v>3953.34</v>
          </cell>
        </row>
        <row r="1643">
          <cell r="A1643">
            <v>2003651</v>
          </cell>
          <cell r="B1643" t="str">
            <v>Caixa de ligação e passagem - CLP 06 - areia extraída e brita produzida</v>
          </cell>
          <cell r="C1643" t="str">
            <v>un</v>
          </cell>
          <cell r="D1643">
            <v>3614.12</v>
          </cell>
        </row>
        <row r="1644">
          <cell r="A1644">
            <v>2003654</v>
          </cell>
          <cell r="B1644" t="str">
            <v>Caixa de ligação e passagem - CLP 07 - areia e brita comerciais</v>
          </cell>
          <cell r="C1644" t="str">
            <v>un</v>
          </cell>
          <cell r="D1644">
            <v>1764.18</v>
          </cell>
        </row>
        <row r="1645">
          <cell r="A1645">
            <v>2003653</v>
          </cell>
          <cell r="B1645" t="str">
            <v>Caixa de ligação e passagem - CLP 07 - areia extraída e brita produzida</v>
          </cell>
          <cell r="C1645" t="str">
            <v>un</v>
          </cell>
          <cell r="D1645">
            <v>1597.05</v>
          </cell>
        </row>
        <row r="1646">
          <cell r="A1646">
            <v>2003656</v>
          </cell>
          <cell r="B1646" t="str">
            <v>Caixa de ligação e passagem - CLP 08 - areia e brita comerciais</v>
          </cell>
          <cell r="C1646" t="str">
            <v>un</v>
          </cell>
          <cell r="D1646">
            <v>1737.3</v>
          </cell>
        </row>
        <row r="1647">
          <cell r="A1647">
            <v>2003655</v>
          </cell>
          <cell r="B1647" t="str">
            <v>Caixa de ligação e passagem - CLP 08 - areia extraída e brita produzida</v>
          </cell>
          <cell r="C1647" t="str">
            <v>un</v>
          </cell>
          <cell r="D1647">
            <v>1577.14</v>
          </cell>
        </row>
        <row r="1648">
          <cell r="A1648">
            <v>2003658</v>
          </cell>
          <cell r="B1648" t="str">
            <v>Caixa de ligação e passagem - CLP 09 - areia e brita comerciais</v>
          </cell>
          <cell r="C1648" t="str">
            <v>un</v>
          </cell>
          <cell r="D1648">
            <v>2315.0700000000002</v>
          </cell>
        </row>
        <row r="1649">
          <cell r="A1649">
            <v>2003657</v>
          </cell>
          <cell r="B1649" t="str">
            <v>Caixa de ligação e passagem - CLP 09 - areia extraída e brita produzida</v>
          </cell>
          <cell r="C1649" t="str">
            <v>un</v>
          </cell>
          <cell r="D1649">
            <v>2089.25</v>
          </cell>
        </row>
        <row r="1650">
          <cell r="A1650">
            <v>2003660</v>
          </cell>
          <cell r="B1650" t="str">
            <v>Caixa de ligação e passagem - CLP 10 - areia e brita comerciais</v>
          </cell>
          <cell r="C1650" t="str">
            <v>un</v>
          </cell>
          <cell r="D1650">
            <v>2915.95</v>
          </cell>
        </row>
        <row r="1651">
          <cell r="A1651">
            <v>2003659</v>
          </cell>
          <cell r="B1651" t="str">
            <v>Caixa de ligação e passagem - CLP 10 - areia extraída e brita produzida</v>
          </cell>
          <cell r="C1651" t="str">
            <v>un</v>
          </cell>
          <cell r="D1651">
            <v>2638.4</v>
          </cell>
        </row>
        <row r="1652">
          <cell r="A1652">
            <v>2003662</v>
          </cell>
          <cell r="B1652" t="str">
            <v>Caixa de ligação e passagem - CLP 11 - areia e brita comerciais</v>
          </cell>
          <cell r="C1652" t="str">
            <v>un</v>
          </cell>
          <cell r="D1652">
            <v>3442.57</v>
          </cell>
        </row>
        <row r="1653">
          <cell r="A1653">
            <v>2003661</v>
          </cell>
          <cell r="B1653" t="str">
            <v>Caixa de ligação e passagem - CLP 11 - areia extraída e brita produzida</v>
          </cell>
          <cell r="C1653" t="str">
            <v>un</v>
          </cell>
          <cell r="D1653">
            <v>3124.23</v>
          </cell>
        </row>
        <row r="1654">
          <cell r="A1654">
            <v>2003664</v>
          </cell>
          <cell r="B1654" t="str">
            <v>Caixa de ligação e passagem - CLP 12 - areia e brita comerciais</v>
          </cell>
          <cell r="C1654" t="str">
            <v>un</v>
          </cell>
          <cell r="D1654">
            <v>4265.78</v>
          </cell>
        </row>
        <row r="1655">
          <cell r="A1655">
            <v>2003663</v>
          </cell>
          <cell r="B1655" t="str">
            <v>Caixa de ligação e passagem - CLP 12 - areia extraída e brita produzida</v>
          </cell>
          <cell r="C1655" t="str">
            <v>un</v>
          </cell>
          <cell r="D1655">
            <v>3885.76</v>
          </cell>
        </row>
        <row r="1656">
          <cell r="A1656">
            <v>2003666</v>
          </cell>
          <cell r="B1656" t="str">
            <v>Caixa de ligação e passagem - CLP 13 - areia e brita comerciais</v>
          </cell>
          <cell r="C1656" t="str">
            <v>un</v>
          </cell>
          <cell r="D1656">
            <v>2054.48</v>
          </cell>
        </row>
        <row r="1657">
          <cell r="A1657">
            <v>2003665</v>
          </cell>
          <cell r="B1657" t="str">
            <v>Caixa de ligação e passagem - CLP 13 - areia extraída e brita produzida</v>
          </cell>
          <cell r="C1657" t="str">
            <v>un</v>
          </cell>
          <cell r="D1657">
            <v>1859.49</v>
          </cell>
        </row>
        <row r="1658">
          <cell r="A1658">
            <v>2003668</v>
          </cell>
          <cell r="B1658" t="str">
            <v>Caixa de ligação e passagem - CLP 14 - areia e brita comerciais</v>
          </cell>
          <cell r="C1658" t="str">
            <v>un</v>
          </cell>
          <cell r="D1658">
            <v>2031.44</v>
          </cell>
        </row>
        <row r="1659">
          <cell r="A1659">
            <v>2003667</v>
          </cell>
          <cell r="B1659" t="str">
            <v>Caixa de ligação e passagem - CLP 14 - areia extraída e brita produzida</v>
          </cell>
          <cell r="C1659" t="str">
            <v>un</v>
          </cell>
          <cell r="D1659">
            <v>1842.42</v>
          </cell>
        </row>
        <row r="1660">
          <cell r="A1660">
            <v>2003670</v>
          </cell>
          <cell r="B1660" t="str">
            <v>Caixa de ligação e passagem - CLP 15 - areia e brita comerciais</v>
          </cell>
          <cell r="C1660" t="str">
            <v>un</v>
          </cell>
          <cell r="D1660">
            <v>2654.36</v>
          </cell>
        </row>
        <row r="1661">
          <cell r="A1661">
            <v>2003669</v>
          </cell>
          <cell r="B1661" t="str">
            <v>Caixa de ligação e passagem - CLP 15 - areia extraída e brita produzida</v>
          </cell>
          <cell r="C1661" t="str">
            <v>un</v>
          </cell>
          <cell r="D1661">
            <v>2392.73</v>
          </cell>
        </row>
        <row r="1662">
          <cell r="A1662">
            <v>2003672</v>
          </cell>
          <cell r="B1662" t="str">
            <v>Caixa de ligação e passagem - CLP 16 - areia e brita comerciais</v>
          </cell>
          <cell r="C1662" t="str">
            <v>un</v>
          </cell>
          <cell r="D1662">
            <v>3285.22</v>
          </cell>
        </row>
        <row r="1663">
          <cell r="A1663">
            <v>2003671</v>
          </cell>
          <cell r="B1663" t="str">
            <v>Caixa de ligação e passagem - CLP 16 - areia extraída e brita produzida</v>
          </cell>
          <cell r="C1663" t="str">
            <v>un</v>
          </cell>
          <cell r="D1663">
            <v>2967.88</v>
          </cell>
        </row>
        <row r="1664">
          <cell r="A1664">
            <v>2003674</v>
          </cell>
          <cell r="B1664" t="str">
            <v>Caixa de ligação e passagem - CLP 17 - areia e brita comerciais</v>
          </cell>
          <cell r="C1664" t="str">
            <v>un</v>
          </cell>
          <cell r="D1664">
            <v>3834.14</v>
          </cell>
        </row>
        <row r="1665">
          <cell r="A1665">
            <v>2003673</v>
          </cell>
          <cell r="B1665" t="str">
            <v>Caixa de ligação e passagem - CLP 17 - areia extraída e brita produzida</v>
          </cell>
          <cell r="C1665" t="str">
            <v>un</v>
          </cell>
          <cell r="D1665">
            <v>3474.02</v>
          </cell>
        </row>
        <row r="1666">
          <cell r="A1666">
            <v>2003676</v>
          </cell>
          <cell r="B1666" t="str">
            <v>Caixa de ligação e passagem - CLP 18 - areia e brita comerciais</v>
          </cell>
          <cell r="C1666" t="str">
            <v>un</v>
          </cell>
          <cell r="D1666">
            <v>4698.49</v>
          </cell>
        </row>
        <row r="1667">
          <cell r="A1667">
            <v>2003675</v>
          </cell>
          <cell r="B1667" t="str">
            <v>Caixa de ligação e passagem - CLP 18 - areia extraída e brita produzida</v>
          </cell>
          <cell r="C1667" t="str">
            <v>un</v>
          </cell>
          <cell r="D1667">
            <v>4271.72</v>
          </cell>
        </row>
        <row r="1668">
          <cell r="A1668">
            <v>4815805</v>
          </cell>
          <cell r="B1668" t="str">
            <v>Calandragem de chapa metálica com espessura de 3 mm</v>
          </cell>
          <cell r="C1668" t="str">
            <v>m²</v>
          </cell>
          <cell r="D1668">
            <v>10.62</v>
          </cell>
        </row>
        <row r="1669">
          <cell r="A1669">
            <v>4815802</v>
          </cell>
          <cell r="B1669" t="str">
            <v>Calandragem de chapa metálica com espessura de 5 mm</v>
          </cell>
          <cell r="C1669" t="str">
            <v>m²</v>
          </cell>
          <cell r="D1669">
            <v>15.64</v>
          </cell>
        </row>
        <row r="1670">
          <cell r="A1670">
            <v>5502806</v>
          </cell>
          <cell r="B1670" t="str">
            <v>Camada drenante com conformação de trator de esteira - areia comercial</v>
          </cell>
          <cell r="C1670" t="str">
            <v>m³</v>
          </cell>
          <cell r="D1670">
            <v>118.97</v>
          </cell>
        </row>
        <row r="1671">
          <cell r="A1671">
            <v>5502807</v>
          </cell>
          <cell r="B1671" t="str">
            <v>Camada drenante com conformação de trator de esteira - areia extraída</v>
          </cell>
          <cell r="C1671" t="str">
            <v>m³</v>
          </cell>
          <cell r="D1671">
            <v>14.16</v>
          </cell>
        </row>
        <row r="1672">
          <cell r="A1672">
            <v>2003854</v>
          </cell>
          <cell r="B1672" t="str">
            <v>Camada drenante para proteção de muros de contenção - areia comercial</v>
          </cell>
          <cell r="C1672" t="str">
            <v>m³</v>
          </cell>
          <cell r="D1672">
            <v>121.88</v>
          </cell>
        </row>
        <row r="1673">
          <cell r="A1673">
            <v>2003855</v>
          </cell>
          <cell r="B1673" t="str">
            <v>Camada drenante para proteção de muros de contenção - areia extraída</v>
          </cell>
          <cell r="C1673" t="str">
            <v>m³</v>
          </cell>
          <cell r="D1673">
            <v>17.059999999999999</v>
          </cell>
        </row>
        <row r="1674">
          <cell r="A1674">
            <v>2003856</v>
          </cell>
          <cell r="B1674" t="str">
            <v>Camada drenante para proteção de muros de contenção - brita comercial</v>
          </cell>
          <cell r="C1674" t="str">
            <v>m³</v>
          </cell>
          <cell r="D1674">
            <v>111.49</v>
          </cell>
        </row>
        <row r="1675">
          <cell r="A1675">
            <v>2003857</v>
          </cell>
          <cell r="B1675" t="str">
            <v>Camada drenante para proteção de muros de contenção - brita produzida</v>
          </cell>
          <cell r="C1675" t="str">
            <v>m³</v>
          </cell>
          <cell r="D1675">
            <v>64.23</v>
          </cell>
        </row>
        <row r="1676">
          <cell r="A1676">
            <v>6205797</v>
          </cell>
          <cell r="B1676" t="str">
            <v>Cambotas metálicas treliçadas - confecção e instalação</v>
          </cell>
          <cell r="C1676" t="str">
            <v>kg</v>
          </cell>
          <cell r="D1676">
            <v>14.44</v>
          </cell>
        </row>
        <row r="1677">
          <cell r="A1677">
            <v>2306651</v>
          </cell>
          <cell r="B1677" t="str">
            <v>Camisa metálica com espessura de 12,5 mm D = 1.400 mm - cravada com martelo vibratório - sem escavação - cravação</v>
          </cell>
          <cell r="C1677" t="str">
            <v>m</v>
          </cell>
          <cell r="D1677">
            <v>8821.98</v>
          </cell>
        </row>
        <row r="1678">
          <cell r="A1678">
            <v>2306678</v>
          </cell>
          <cell r="B1678" t="str">
            <v>Camisa metálica com espessura de 12,5 mm D = 1.400 mm - para passagem de lâmina d'água - posicionamento</v>
          </cell>
          <cell r="C1678" t="str">
            <v>m</v>
          </cell>
          <cell r="D1678">
            <v>8599.85</v>
          </cell>
        </row>
        <row r="1679">
          <cell r="A1679">
            <v>2306652</v>
          </cell>
          <cell r="B1679" t="str">
            <v>Camisa metálica com espessura de 12,5 mm D = 1.500 mm - cravada com martelo vibratório - sem escavação - cravação</v>
          </cell>
          <cell r="C1679" t="str">
            <v>m</v>
          </cell>
          <cell r="D1679">
            <v>8870.17</v>
          </cell>
        </row>
        <row r="1680">
          <cell r="A1680">
            <v>2306679</v>
          </cell>
          <cell r="B1680" t="str">
            <v>Camisa metálica com espessura de 12,5 mm D = 1.500 mm - para passagem de lâmina d'água - posicionamento</v>
          </cell>
          <cell r="C1680" t="str">
            <v>m</v>
          </cell>
          <cell r="D1680">
            <v>8639.81</v>
          </cell>
        </row>
        <row r="1681">
          <cell r="A1681">
            <v>2306653</v>
          </cell>
          <cell r="B1681" t="str">
            <v>Camisa metálica com espessura de 12,5 mm D = 1.600 mm - cravada com martelo vibratório - sem escavação - cravação</v>
          </cell>
          <cell r="C1681" t="str">
            <v>m</v>
          </cell>
          <cell r="D1681">
            <v>8919.0499999999993</v>
          </cell>
        </row>
        <row r="1682">
          <cell r="A1682">
            <v>2306680</v>
          </cell>
          <cell r="B1682" t="str">
            <v>Camisa metálica com espessura de 12,5 mm D = 1.600 mm - para passagem de lâmina d'água - posicionamento</v>
          </cell>
          <cell r="C1682" t="str">
            <v>m</v>
          </cell>
          <cell r="D1682">
            <v>8679.83</v>
          </cell>
        </row>
        <row r="1683">
          <cell r="A1683">
            <v>2306654</v>
          </cell>
          <cell r="B1683" t="str">
            <v>Camisa metálica com espessura de 12,5 mm D = 1.700 mm - cravada com martelo vibratório - sem escavação - cravação</v>
          </cell>
          <cell r="C1683" t="str">
            <v>m</v>
          </cell>
          <cell r="D1683">
            <v>8968.64</v>
          </cell>
        </row>
        <row r="1684">
          <cell r="A1684">
            <v>2306681</v>
          </cell>
          <cell r="B1684" t="str">
            <v>Camisa metálica com espessura de 12,5 mm D = 1.700 mm - para passagem de lâmina d'água - posicionamento</v>
          </cell>
          <cell r="C1684" t="str">
            <v>m</v>
          </cell>
          <cell r="D1684">
            <v>8719.85</v>
          </cell>
        </row>
        <row r="1685">
          <cell r="A1685">
            <v>2306655</v>
          </cell>
          <cell r="B1685" t="str">
            <v>Camisa metálica com espessura de 12,5 mm D = 1.800 mm - cravada com martelo vibratório - sem escavação - cravação</v>
          </cell>
          <cell r="C1685" t="str">
            <v>m</v>
          </cell>
          <cell r="D1685">
            <v>9019.18</v>
          </cell>
        </row>
        <row r="1686">
          <cell r="A1686">
            <v>2306682</v>
          </cell>
          <cell r="B1686" t="str">
            <v>Camisa metálica com espessura de 12,5 mm D = 1.800 mm - para passagem de lâmina d'água - posicionamento</v>
          </cell>
          <cell r="C1686" t="str">
            <v>m</v>
          </cell>
          <cell r="D1686">
            <v>8760.02</v>
          </cell>
        </row>
        <row r="1687">
          <cell r="A1687">
            <v>2306656</v>
          </cell>
          <cell r="B1687" t="str">
            <v>Camisa metálica com espessura de 16 mm D = 1.500 mm - cravada com martelo vibratório - sem escavação - cravação</v>
          </cell>
          <cell r="C1687" t="str">
            <v>m</v>
          </cell>
          <cell r="D1687">
            <v>11958.62</v>
          </cell>
        </row>
        <row r="1688">
          <cell r="A1688">
            <v>2306683</v>
          </cell>
          <cell r="B1688" t="str">
            <v>Camisa metálica com espessura de 16 mm D = 1.500 mm - para passagem de lâmina d'água - posicionamento</v>
          </cell>
          <cell r="C1688" t="str">
            <v>m</v>
          </cell>
          <cell r="D1688">
            <v>11728.27</v>
          </cell>
        </row>
        <row r="1689">
          <cell r="A1689">
            <v>2306657</v>
          </cell>
          <cell r="B1689" t="str">
            <v>Camisa metálica com espessura de 16 mm D = 1.600 mm - cravada com martelo vibratório - sem escavação - cravação</v>
          </cell>
          <cell r="C1689" t="str">
            <v>m</v>
          </cell>
          <cell r="D1689">
            <v>12050.57</v>
          </cell>
        </row>
        <row r="1690">
          <cell r="A1690">
            <v>2306684</v>
          </cell>
          <cell r="B1690" t="str">
            <v>Camisa metálica com espessura de 16 mm D = 1.600 mm - para passagem de lâmina d'água - posicionamento</v>
          </cell>
          <cell r="C1690" t="str">
            <v>m</v>
          </cell>
          <cell r="D1690">
            <v>11811.35</v>
          </cell>
        </row>
        <row r="1691">
          <cell r="A1691">
            <v>2306658</v>
          </cell>
          <cell r="B1691" t="str">
            <v>Camisa metálica com espessura de 16 mm D = 1.700 mm - cravada com martelo vibratório - sem escavação - cravação</v>
          </cell>
          <cell r="C1691" t="str">
            <v>m</v>
          </cell>
          <cell r="D1691">
            <v>12143.24</v>
          </cell>
        </row>
        <row r="1692">
          <cell r="A1692">
            <v>2306685</v>
          </cell>
          <cell r="B1692" t="str">
            <v>Camisa metálica com espessura de 16 mm D = 1.700 mm - para passagem de lâmina d'água - posicionamento</v>
          </cell>
          <cell r="C1692" t="str">
            <v>m</v>
          </cell>
          <cell r="D1692">
            <v>11894.46</v>
          </cell>
        </row>
        <row r="1693">
          <cell r="A1693">
            <v>2306659</v>
          </cell>
          <cell r="B1693" t="str">
            <v>Camisa metálica com espessura de 16 mm D = 1.800 mm - cravada com martelo vibratório - sem escavação - cravação</v>
          </cell>
          <cell r="C1693" t="str">
            <v>m</v>
          </cell>
          <cell r="D1693">
            <v>12236.84</v>
          </cell>
        </row>
        <row r="1694">
          <cell r="A1694">
            <v>2306686</v>
          </cell>
          <cell r="B1694" t="str">
            <v>Camisa metálica com espessura de 16 mm D = 1.800 mm - para passagem de lâmina d'água - posicionamento</v>
          </cell>
          <cell r="C1694" t="str">
            <v>m</v>
          </cell>
          <cell r="D1694">
            <v>11977.69</v>
          </cell>
        </row>
        <row r="1695">
          <cell r="A1695">
            <v>2306637</v>
          </cell>
          <cell r="B1695" t="str">
            <v>Camisa metálica com espessura de 6,3 mm D = 1.000 mm - cravada com martelo vibratório - sem escavação - cravação</v>
          </cell>
          <cell r="C1695" t="str">
            <v>m</v>
          </cell>
          <cell r="D1695">
            <v>3009.69</v>
          </cell>
        </row>
        <row r="1696">
          <cell r="A1696">
            <v>2306664</v>
          </cell>
          <cell r="B1696" t="str">
            <v>Camisa metálica com espessura de 6,3 mm D = 1.000 mm - para passagem de lâmina d'água - posicionamento</v>
          </cell>
          <cell r="C1696" t="str">
            <v>m</v>
          </cell>
          <cell r="D1696">
            <v>2815.32</v>
          </cell>
        </row>
        <row r="1697">
          <cell r="A1697">
            <v>2306732</v>
          </cell>
          <cell r="B1697" t="str">
            <v>Camisa metálica com espessura de 6,3 mm D = 400 mm - cravada com martelo vibratório - sem escavação - cravação</v>
          </cell>
          <cell r="C1697" t="str">
            <v>m</v>
          </cell>
          <cell r="D1697">
            <v>1166.8</v>
          </cell>
        </row>
        <row r="1698">
          <cell r="A1698">
            <v>2306733</v>
          </cell>
          <cell r="B1698" t="str">
            <v>Camisa metálica com espessura de 6,3 mm D = 400 mm - para passagem de lâmina d'água - posicionamento</v>
          </cell>
          <cell r="C1698" t="str">
            <v>m</v>
          </cell>
          <cell r="D1698">
            <v>1003.13</v>
          </cell>
        </row>
        <row r="1699">
          <cell r="A1699">
            <v>2306734</v>
          </cell>
          <cell r="B1699" t="str">
            <v>Camisa metálica com espessura de 6,3 mm D = 500 mm - cravada com martelo vibratório - sem escavação - cravação</v>
          </cell>
          <cell r="C1699" t="str">
            <v>m</v>
          </cell>
          <cell r="D1699">
            <v>1431.66</v>
          </cell>
        </row>
        <row r="1700">
          <cell r="A1700">
            <v>2306735</v>
          </cell>
          <cell r="B1700" t="str">
            <v>Camisa metálica com espessura de 6,3 mm D = 500 mm - para passagem de lâmina d'água - posicionamento</v>
          </cell>
          <cell r="C1700" t="str">
            <v>m</v>
          </cell>
          <cell r="D1700">
            <v>1263.56</v>
          </cell>
        </row>
        <row r="1701">
          <cell r="A1701">
            <v>2306633</v>
          </cell>
          <cell r="B1701" t="str">
            <v>Camisa metálica com espessura de 6,3 mm D = 600 mm - cravada com martelo vibratório - sem escavação - cravação</v>
          </cell>
          <cell r="C1701" t="str">
            <v>m</v>
          </cell>
          <cell r="D1701">
            <v>1634.46</v>
          </cell>
        </row>
        <row r="1702">
          <cell r="A1702">
            <v>2306660</v>
          </cell>
          <cell r="B1702" t="str">
            <v>Camisa metálica com espessura de 6,3 mm D = 600 mm - para passagem de lâmina d'água - posicionamento</v>
          </cell>
          <cell r="C1702" t="str">
            <v>m</v>
          </cell>
          <cell r="D1702">
            <v>1461.69</v>
          </cell>
        </row>
        <row r="1703">
          <cell r="A1703">
            <v>2306634</v>
          </cell>
          <cell r="B1703" t="str">
            <v>Camisa metálica com espessura de 6,3 mm D = 700 mm - cravada com martelo vibratório - sem escavação - cravação</v>
          </cell>
          <cell r="C1703" t="str">
            <v>m</v>
          </cell>
          <cell r="D1703">
            <v>1912.27</v>
          </cell>
        </row>
        <row r="1704">
          <cell r="A1704">
            <v>2306661</v>
          </cell>
          <cell r="B1704" t="str">
            <v>Camisa metálica com espessura de 6,3 mm D = 700 mm - para passagem de lâmina d'água - posicionamento</v>
          </cell>
          <cell r="C1704" t="str">
            <v>m</v>
          </cell>
          <cell r="D1704">
            <v>1734.57</v>
          </cell>
        </row>
        <row r="1705">
          <cell r="A1705">
            <v>2306635</v>
          </cell>
          <cell r="B1705" t="str">
            <v>Camisa metálica com espessura de 6,3 mm D = 800 mm - cravada com martelo vibratório - sem escavação - cravação</v>
          </cell>
          <cell r="C1705" t="str">
            <v>m</v>
          </cell>
          <cell r="D1705">
            <v>2321.35</v>
          </cell>
        </row>
        <row r="1706">
          <cell r="A1706">
            <v>2306662</v>
          </cell>
          <cell r="B1706" t="str">
            <v>Camisa metálica com espessura de 6,3 mm D = 800 mm - para passagem de lâmina d'água - posicionamento</v>
          </cell>
          <cell r="C1706" t="str">
            <v>m</v>
          </cell>
          <cell r="D1706">
            <v>2138.42</v>
          </cell>
        </row>
        <row r="1707">
          <cell r="A1707">
            <v>2306636</v>
          </cell>
          <cell r="B1707" t="str">
            <v>Camisa metálica com espessura de 6,3 mm D = 900 mm - cravada com martelo vibratório - sem escavação - cravação</v>
          </cell>
          <cell r="C1707" t="str">
            <v>m</v>
          </cell>
          <cell r="D1707">
            <v>2338.14</v>
          </cell>
        </row>
        <row r="1708">
          <cell r="A1708">
            <v>2306663</v>
          </cell>
          <cell r="B1708" t="str">
            <v>Camisa metálica com espessura de 6,3 mm D = 900 mm - para passagem de lâmina d'água - posicionamento</v>
          </cell>
          <cell r="C1708" t="str">
            <v>m</v>
          </cell>
          <cell r="D1708">
            <v>2149.66</v>
          </cell>
        </row>
        <row r="1709">
          <cell r="A1709">
            <v>2306641</v>
          </cell>
          <cell r="B1709" t="str">
            <v>Camisa metálica com espessura de 8 mm D = 1.000 mm - cravada com martelo vibratório - sem escavação - cravação</v>
          </cell>
          <cell r="C1709" t="str">
            <v>m</v>
          </cell>
          <cell r="D1709">
            <v>3797.73</v>
          </cell>
        </row>
        <row r="1710">
          <cell r="A1710">
            <v>2306668</v>
          </cell>
          <cell r="B1710" t="str">
            <v>Camisa metálica com espessura de 8 mm D = 1.000 mm - para passagem de lâmina d'água - posicionamento</v>
          </cell>
          <cell r="C1710" t="str">
            <v>m</v>
          </cell>
          <cell r="D1710">
            <v>3603.37</v>
          </cell>
        </row>
        <row r="1711">
          <cell r="A1711">
            <v>2306642</v>
          </cell>
          <cell r="B1711" t="str">
            <v>Camisa metálica com espessura de 8 mm D = 1.100 mm - cravada com martelo vibratório - sem escavação - cravação</v>
          </cell>
          <cell r="C1711" t="str">
            <v>m</v>
          </cell>
          <cell r="D1711">
            <v>3820.51</v>
          </cell>
        </row>
        <row r="1712">
          <cell r="A1712">
            <v>2306669</v>
          </cell>
          <cell r="B1712" t="str">
            <v>Camisa metálica com espessura de 8 mm D = 1.100 mm - para passagem de lâmina d'água - posicionamento</v>
          </cell>
          <cell r="C1712" t="str">
            <v>m</v>
          </cell>
          <cell r="D1712">
            <v>3619.88</v>
          </cell>
        </row>
        <row r="1713">
          <cell r="A1713">
            <v>2306643</v>
          </cell>
          <cell r="B1713" t="str">
            <v>Camisa metálica com espessura de 8 mm D = 1.200 mm - cravada com martelo vibratório - sem escavação - cravação</v>
          </cell>
          <cell r="C1713" t="str">
            <v>m</v>
          </cell>
          <cell r="D1713">
            <v>3843.76</v>
          </cell>
        </row>
        <row r="1714">
          <cell r="A1714">
            <v>2306670</v>
          </cell>
          <cell r="B1714" t="str">
            <v>Camisa metálica com espessura de 8 mm D = 1.200 mm - para passagem de lâmina d'água - posicionamento</v>
          </cell>
          <cell r="C1714" t="str">
            <v>m</v>
          </cell>
          <cell r="D1714">
            <v>3636.43</v>
          </cell>
        </row>
        <row r="1715">
          <cell r="A1715">
            <v>2306638</v>
          </cell>
          <cell r="B1715" t="str">
            <v>Camisa metálica com espessura de 8 mm D = 700 mm - cravada com martelo vibratório - sem escavação - cravação</v>
          </cell>
          <cell r="C1715" t="str">
            <v>m</v>
          </cell>
          <cell r="D1715">
            <v>2402.36</v>
          </cell>
        </row>
        <row r="1716">
          <cell r="A1716">
            <v>2306665</v>
          </cell>
          <cell r="B1716" t="str">
            <v>Camisa metálica com espessura de 8 mm D = 700 mm - para passagem de lâmina d'água - posicionamento</v>
          </cell>
          <cell r="C1716" t="str">
            <v>m</v>
          </cell>
          <cell r="D1716">
            <v>2224.66</v>
          </cell>
        </row>
        <row r="1717">
          <cell r="A1717">
            <v>2306639</v>
          </cell>
          <cell r="B1717" t="str">
            <v>Camisa metálica com espessura de 8 mm D = 800 mm - cravada com martelo vibratório - sem escavação - cravação</v>
          </cell>
          <cell r="C1717" t="str">
            <v>m</v>
          </cell>
          <cell r="D1717">
            <v>2922.52</v>
          </cell>
        </row>
        <row r="1718">
          <cell r="A1718">
            <v>2306666</v>
          </cell>
          <cell r="B1718" t="str">
            <v>Camisa metálica com espessura de 8 mm D = 800 mm - para passagem de lâmina d'água - posicionamento</v>
          </cell>
          <cell r="C1718" t="str">
            <v>m</v>
          </cell>
          <cell r="D1718">
            <v>2739.59</v>
          </cell>
        </row>
        <row r="1719">
          <cell r="A1719">
            <v>2306640</v>
          </cell>
          <cell r="B1719" t="str">
            <v>Camisa metálica com espessura de 8 mm D = 900 mm - cravada com martelo vibratório - sem escavação - cravação</v>
          </cell>
          <cell r="C1719" t="str">
            <v>m</v>
          </cell>
          <cell r="D1719">
            <v>2944.5</v>
          </cell>
        </row>
        <row r="1720">
          <cell r="A1720">
            <v>2306667</v>
          </cell>
          <cell r="B1720" t="str">
            <v>Camisa metálica com espessura de 8 mm D = 900 mm - para passagem de lâmina d'água - posicionamento</v>
          </cell>
          <cell r="C1720" t="str">
            <v>m</v>
          </cell>
          <cell r="D1720">
            <v>2756.03</v>
          </cell>
        </row>
        <row r="1721">
          <cell r="A1721">
            <v>2306645</v>
          </cell>
          <cell r="B1721" t="str">
            <v>Camisa metálica com espessura de 9,5 mm D = 1.000 mm - cravada com martelo vibratório - sem escavação - cravação</v>
          </cell>
          <cell r="C1721" t="str">
            <v>m</v>
          </cell>
          <cell r="D1721">
            <v>4523.16</v>
          </cell>
        </row>
        <row r="1722">
          <cell r="A1722">
            <v>2306672</v>
          </cell>
          <cell r="B1722" t="str">
            <v>Camisa metálica com espessura de 9,5 mm D = 1.000 mm - para passagem de lâmina d'água - posicionamento</v>
          </cell>
          <cell r="C1722" t="str">
            <v>m</v>
          </cell>
          <cell r="D1722">
            <v>4328.8</v>
          </cell>
        </row>
        <row r="1723">
          <cell r="A1723">
            <v>2306646</v>
          </cell>
          <cell r="B1723" t="str">
            <v>Camisa metálica com espessura de 9,5 mm D = 1.100 mm - cravada com martelo vibratório - sem escavação - cravação</v>
          </cell>
          <cell r="C1723" t="str">
            <v>m</v>
          </cell>
          <cell r="D1723">
            <v>4552.38</v>
          </cell>
        </row>
        <row r="1724">
          <cell r="A1724">
            <v>2306673</v>
          </cell>
          <cell r="B1724" t="str">
            <v>Camisa metálica com espessura de 9,5 mm D = 1.100 mm - para passagem de lâmina d'água - posicionamento</v>
          </cell>
          <cell r="C1724" t="str">
            <v>m</v>
          </cell>
          <cell r="D1724">
            <v>4351.74</v>
          </cell>
        </row>
        <row r="1725">
          <cell r="A1725">
            <v>2306647</v>
          </cell>
          <cell r="B1725" t="str">
            <v>Camisa metálica com espessura de 9,5 mm D = 1.200 mm - cravada com martelo vibratório - sem escavação - cravação</v>
          </cell>
          <cell r="C1725" t="str">
            <v>m</v>
          </cell>
          <cell r="D1725">
            <v>4582.04</v>
          </cell>
        </row>
        <row r="1726">
          <cell r="A1726">
            <v>2306674</v>
          </cell>
          <cell r="B1726" t="str">
            <v>Camisa metálica com espessura de 9,5 mm D = 1.200 mm - para passagem de lâmina d'água - posicionamento</v>
          </cell>
          <cell r="C1726" t="str">
            <v>m</v>
          </cell>
          <cell r="D1726">
            <v>4374.72</v>
          </cell>
        </row>
        <row r="1727">
          <cell r="A1727">
            <v>2306648</v>
          </cell>
          <cell r="B1727" t="str">
            <v>Camisa metálica com espessura de 9,5 mm D = 1.300 mm - cravada com martelo vibratório - sem escavação - cravação</v>
          </cell>
          <cell r="C1727" t="str">
            <v>m</v>
          </cell>
          <cell r="D1727">
            <v>6585.58</v>
          </cell>
        </row>
        <row r="1728">
          <cell r="A1728">
            <v>2306675</v>
          </cell>
          <cell r="B1728" t="str">
            <v>Camisa metálica com espessura de 9,5 mm D = 1.300 mm - para passagem de lâmina d'água - posicionamento</v>
          </cell>
          <cell r="C1728" t="str">
            <v>m</v>
          </cell>
          <cell r="D1728">
            <v>6371.11</v>
          </cell>
        </row>
        <row r="1729">
          <cell r="A1729">
            <v>2306649</v>
          </cell>
          <cell r="B1729" t="str">
            <v>Camisa metálica com espessura de 9,5 mm D = 1.400 mm - cravada com martelo vibratório - sem escavação - cravação</v>
          </cell>
          <cell r="C1729" t="str">
            <v>m</v>
          </cell>
          <cell r="D1729">
            <v>6616.31</v>
          </cell>
        </row>
        <row r="1730">
          <cell r="A1730">
            <v>2306676</v>
          </cell>
          <cell r="B1730" t="str">
            <v>Camisa metálica com espessura de 9,5 mm D = 1.400 mm - para passagem de lâmina d'água - posicionamento</v>
          </cell>
          <cell r="C1730" t="str">
            <v>m</v>
          </cell>
          <cell r="D1730">
            <v>6394.17</v>
          </cell>
        </row>
        <row r="1731">
          <cell r="A1731">
            <v>2306650</v>
          </cell>
          <cell r="B1731" t="str">
            <v>Camisa metálica com espessura de 9,5 mm D = 1.500 mm - cravada com martelo vibratório - sem escavação - cravação</v>
          </cell>
          <cell r="C1731" t="str">
            <v>m</v>
          </cell>
          <cell r="D1731">
            <v>6647.65</v>
          </cell>
        </row>
        <row r="1732">
          <cell r="A1732">
            <v>2306677</v>
          </cell>
          <cell r="B1732" t="str">
            <v>Camisa metálica com espessura de 9,5 mm D = 1.500 mm - para passagem de lâmina d'água - posicionamento</v>
          </cell>
          <cell r="C1732" t="str">
            <v>m</v>
          </cell>
          <cell r="D1732">
            <v>6417.29</v>
          </cell>
        </row>
        <row r="1733">
          <cell r="A1733">
            <v>2306644</v>
          </cell>
          <cell r="B1733" t="str">
            <v>Camisa metálica com espessura de 9,5 mm D = 900 mm - cravada com martelo vibratório - sem escavação - cravação</v>
          </cell>
          <cell r="C1733" t="str">
            <v>m</v>
          </cell>
          <cell r="D1733">
            <v>3507.66</v>
          </cell>
        </row>
        <row r="1734">
          <cell r="A1734">
            <v>2306671</v>
          </cell>
          <cell r="B1734" t="str">
            <v>Camisa metálica com espessura de 9,5 mm D = 900 mm - para passagem de lâmina d'água - posicionamento</v>
          </cell>
          <cell r="C1734" t="str">
            <v>m</v>
          </cell>
          <cell r="D1734">
            <v>3319.19</v>
          </cell>
        </row>
        <row r="1735">
          <cell r="A1735">
            <v>2019782</v>
          </cell>
          <cell r="B1735" t="str">
            <v>Canal em polietileno e polipropileno com efeito autolimpante e abertura de captação em ferro fundido dúctil - carga de controle de 900 kN - 100,0 x 21,0 x 57,9 cm - fornecimento e instalação em pavimento de asfalto</v>
          </cell>
          <cell r="C1735" t="str">
            <v>m</v>
          </cell>
          <cell r="D1735">
            <v>802.94</v>
          </cell>
        </row>
        <row r="1736">
          <cell r="A1736">
            <v>2019783</v>
          </cell>
          <cell r="B1736" t="str">
            <v>Canal em polietileno e polipropileno com efeito autolimpante e abertura de captação em ferro fundido dúctil - carga de controle de 900 kN - 100,0 x 25,2 x 66,5 cm - fornecimento e instalação em pavimento de asfalto</v>
          </cell>
          <cell r="C1736" t="str">
            <v>m</v>
          </cell>
          <cell r="D1736">
            <v>1243.0999999999999</v>
          </cell>
        </row>
        <row r="1737">
          <cell r="A1737">
            <v>2019784</v>
          </cell>
          <cell r="B1737" t="str">
            <v>Canal em polietileno e polipropileno com efeito autolimpante e abertura de captação em ferro fundido dúctil - carga de controle de 900 kN - 100,0 x 42,0 x 95,0 cm - fornecimento e instalação em pavimento de asfalto</v>
          </cell>
          <cell r="C1737" t="str">
            <v>m</v>
          </cell>
          <cell r="D1737">
            <v>1612.03</v>
          </cell>
        </row>
        <row r="1738">
          <cell r="A1738">
            <v>2019785</v>
          </cell>
          <cell r="B1738" t="str">
            <v>Canal em polietileno e polipropileno com efeito autolimpante e abertura de captação em ferro fundido dúctil - carga de controle de 900 kN - 114,2 x 78,0 x 106,0 cm - fornecimento e instalação em pavimento de asfalto</v>
          </cell>
          <cell r="C1738" t="str">
            <v>m</v>
          </cell>
          <cell r="D1738">
            <v>2148.2399999999998</v>
          </cell>
        </row>
        <row r="1739">
          <cell r="A1739">
            <v>2019776</v>
          </cell>
          <cell r="B1739" t="str">
            <v>Canal em polietileno e polipropileno com efeito autolimpante e grelha de encaixe em ferro fundido dúctil - carga de controle de 400 kN - 100,0 x 14,7 x 18,6 cm - fornecimento e instalação em pavimento de asfalto</v>
          </cell>
          <cell r="C1739" t="str">
            <v>m</v>
          </cell>
          <cell r="D1739">
            <v>420.57</v>
          </cell>
        </row>
        <row r="1740">
          <cell r="A1740">
            <v>2019777</v>
          </cell>
          <cell r="B1740" t="str">
            <v>Canal em polietileno e polipropileno com efeito autolimpante e grelha de encaixe em ferro fundido dúctil - carga de controle de 400 kN - 100,0 x 24,7 x 23,6 cm - fornecimento e instalação em pavimento de asfalto</v>
          </cell>
          <cell r="C1740" t="str">
            <v>m</v>
          </cell>
          <cell r="D1740">
            <v>913.88</v>
          </cell>
        </row>
        <row r="1741">
          <cell r="A1741">
            <v>2019778</v>
          </cell>
          <cell r="B1741" t="str">
            <v>Canal em polietileno e polipropileno com efeito autolimpante e grelha de encaixe em ferro fundido dúctil - carga de controle de 400 kN - 100,0 x 34,9 x 29,4 cm - fornecimento e instalação em pavimento de asfalto</v>
          </cell>
          <cell r="C1741" t="str">
            <v>m</v>
          </cell>
          <cell r="D1741">
            <v>1796.67</v>
          </cell>
        </row>
        <row r="1742">
          <cell r="A1742">
            <v>2019779</v>
          </cell>
          <cell r="B1742" t="str">
            <v>Canal em polietileno e polipropileno com efeito autolimpante e grelha de encaixe em ferro fundido dúctil - carga de controle de 600 kN - 100,0 x 16,0 x 15,0 cm - fornecimento e instalação em pavimento de asfalto</v>
          </cell>
          <cell r="C1742" t="str">
            <v>m</v>
          </cell>
          <cell r="D1742">
            <v>547.63</v>
          </cell>
        </row>
        <row r="1743">
          <cell r="A1743">
            <v>2019780</v>
          </cell>
          <cell r="B1743" t="str">
            <v>Canal em polietileno e polipropileno com efeito autolimpante e grelha de encaixe em ferro fundido dúctil - carga de controle de 600 kN - 100,0 x 21,2 x 21,0 cm - fornecimento e instalação em pavimento de asfalto</v>
          </cell>
          <cell r="C1743" t="str">
            <v>m</v>
          </cell>
          <cell r="D1743">
            <v>668.05</v>
          </cell>
        </row>
        <row r="1744">
          <cell r="A1744">
            <v>2019781</v>
          </cell>
          <cell r="B1744" t="str">
            <v>Canal em polietileno e polipropileno com efeito autolimpante e grelha de encaixe em ferro fundido dúctil - carga de controle de 600 kN - 100,0 x 26,2 x 20,0 cm - fornecimento e instalação em pavimento de asfalto</v>
          </cell>
          <cell r="C1744" t="str">
            <v>m</v>
          </cell>
          <cell r="D1744">
            <v>837.33</v>
          </cell>
        </row>
        <row r="1745">
          <cell r="A1745">
            <v>2019773</v>
          </cell>
          <cell r="B1745" t="str">
            <v>Canal em polietileno e polipropileno com efeito autolimpante e grelha de encaixe em poliamida reforçada - carga de controle de 250 kN - 100,0 x 16,0 x 15,0 cm - fornecimento e instalação em pavimento de asfalto</v>
          </cell>
          <cell r="C1745" t="str">
            <v>m</v>
          </cell>
          <cell r="D1745">
            <v>280.18</v>
          </cell>
        </row>
        <row r="1746">
          <cell r="A1746">
            <v>2019774</v>
          </cell>
          <cell r="B1746" t="str">
            <v>Canal em polietileno e polipropileno com efeito autolimpante e grelha de encaixe em poliamida reforçada - carga de controle de 250 kN - 100,0 x 16,0 x 20,0 cm - fornecimento e instalação em pavimento de asfalto</v>
          </cell>
          <cell r="C1746" t="str">
            <v>m</v>
          </cell>
          <cell r="D1746">
            <v>299.99</v>
          </cell>
        </row>
        <row r="1747">
          <cell r="A1747">
            <v>2019775</v>
          </cell>
          <cell r="B1747" t="str">
            <v>Canal em polietileno e polipropileno com efeito autolimpante e grelha de encaixe em poliamida reforçada - carga de controle de 250 kN - 100,0 x 16,0 x 7,5 cm - fornecimento e instalação em pavimento de asfalto</v>
          </cell>
          <cell r="C1747" t="str">
            <v>m</v>
          </cell>
          <cell r="D1747">
            <v>259.8</v>
          </cell>
        </row>
        <row r="1748">
          <cell r="A1748">
            <v>2019755</v>
          </cell>
          <cell r="B1748" t="str">
            <v>Canal monobloco com corpo e grelha em concreto polímero com efeito autolimpante - carga de controle de 400 kN - 100,0 x 15,0 x 23,0 cm - fornecimento e instalação em pavimento de asfalto</v>
          </cell>
          <cell r="C1748" t="str">
            <v>m</v>
          </cell>
          <cell r="D1748">
            <v>360.48</v>
          </cell>
        </row>
        <row r="1749">
          <cell r="A1749">
            <v>2019764</v>
          </cell>
          <cell r="B1749" t="str">
            <v>Canal monobloco com corpo e grelha em concreto polímero com efeito autolimpante - carga de controle de 400 kN - 100,0 x 15,0 x 23,0 cm - fornecimento e instalação em pavimento de concreto</v>
          </cell>
          <cell r="C1749" t="str">
            <v>m</v>
          </cell>
          <cell r="D1749">
            <v>386.41</v>
          </cell>
        </row>
        <row r="1750">
          <cell r="A1750">
            <v>2019756</v>
          </cell>
          <cell r="B1750" t="str">
            <v>Canal monobloco com corpo e grelha em concreto polímero com efeito autolimpante - carga de controle de 400 kN - 100,0 x 25,0 x 32,0 cm - fornecimento e instalação em pavimento de asfalto</v>
          </cell>
          <cell r="C1750" t="str">
            <v>m</v>
          </cell>
          <cell r="D1750">
            <v>464.25</v>
          </cell>
        </row>
        <row r="1751">
          <cell r="A1751">
            <v>2019765</v>
          </cell>
          <cell r="B1751" t="str">
            <v>Canal monobloco com corpo e grelha em concreto polímero com efeito autolimpante - carga de controle de 400 kN - 100,0 x 25,0 x 32,0 cm - fornecimento e instalação em pavimento de concreto</v>
          </cell>
          <cell r="C1751" t="str">
            <v>m</v>
          </cell>
          <cell r="D1751">
            <v>490.19</v>
          </cell>
        </row>
        <row r="1752">
          <cell r="A1752">
            <v>2019757</v>
          </cell>
          <cell r="B1752" t="str">
            <v>Canal monobloco com corpo e grelha em concreto polímero com efeito autolimpante - carga de controle de 900 kN - 100,0 x 16,0 x 26,5 cm - fornecimento e instalação em pavimento de asfalto</v>
          </cell>
          <cell r="C1752" t="str">
            <v>m</v>
          </cell>
          <cell r="D1752">
            <v>607.05999999999995</v>
          </cell>
        </row>
        <row r="1753">
          <cell r="A1753">
            <v>2019766</v>
          </cell>
          <cell r="B1753" t="str">
            <v>Canal monobloco com corpo e grelha em concreto polímero com efeito autolimpante - carga de controle de 900 kN - 100,0 x 16,0 x 26,5 cm - fornecimento e instalação em pavimento de concreto</v>
          </cell>
          <cell r="C1753" t="str">
            <v>m</v>
          </cell>
          <cell r="D1753">
            <v>662.48</v>
          </cell>
        </row>
        <row r="1754">
          <cell r="A1754">
            <v>2019758</v>
          </cell>
          <cell r="B1754" t="str">
            <v>Canal monobloco com corpo e grelha em concreto polímero com efeito autolimpante - carga de controle de 900 kN - 100,0 x 21,0 x 28,0 cm - fornecimento e instalação em pavimento de asfalto</v>
          </cell>
          <cell r="C1754" t="str">
            <v>m</v>
          </cell>
          <cell r="D1754">
            <v>530.01</v>
          </cell>
        </row>
        <row r="1755">
          <cell r="A1755">
            <v>2019767</v>
          </cell>
          <cell r="B1755" t="str">
            <v>Canal monobloco com corpo e grelha em concreto polímero com efeito autolimpante - carga de controle de 900 kN - 100,0 x 21,0 x 28,0 cm - fornecimento e instalação em pavimento de concreto</v>
          </cell>
          <cell r="C1755" t="str">
            <v>m</v>
          </cell>
          <cell r="D1755">
            <v>585.82000000000005</v>
          </cell>
        </row>
        <row r="1756">
          <cell r="A1756">
            <v>2019759</v>
          </cell>
          <cell r="B1756" t="str">
            <v>Canal monobloco com corpo e grelha em concreto polímero com efeito autolimpante - carga de controle de 900 kN - 100,0 x 21,0 x 38,0 cm - fornecimento e instalação em pavimento de asfalto</v>
          </cell>
          <cell r="C1756" t="str">
            <v>m</v>
          </cell>
          <cell r="D1756">
            <v>605.76</v>
          </cell>
        </row>
        <row r="1757">
          <cell r="A1757">
            <v>2019768</v>
          </cell>
          <cell r="B1757" t="str">
            <v>Canal monobloco com corpo e grelha em concreto polímero com efeito autolimpante - carga de controle de 900 kN - 100,0 x 21,0 x 38,0 cm - fornecimento e instalação em pavimento de concreto</v>
          </cell>
          <cell r="C1757" t="str">
            <v>m</v>
          </cell>
          <cell r="D1757">
            <v>669.59</v>
          </cell>
        </row>
        <row r="1758">
          <cell r="A1758">
            <v>2019760</v>
          </cell>
          <cell r="B1758" t="str">
            <v>Canal monobloco com corpo e grelha em concreto polímero com efeito autolimpante - carga de controle de 900 kN - 100,0 x 21,0 x 48,0 cm - fornecimento e instalação em pavimento de asfalto</v>
          </cell>
          <cell r="C1758" t="str">
            <v>m</v>
          </cell>
          <cell r="D1758">
            <v>949.52</v>
          </cell>
        </row>
        <row r="1759">
          <cell r="A1759">
            <v>2019769</v>
          </cell>
          <cell r="B1759" t="str">
            <v>Canal monobloco com corpo e grelha em concreto polímero com efeito autolimpante - carga de controle de 900 kN - 100,0 x 21,0 x 48,0 cm - fornecimento e instalação em pavimento de concreto</v>
          </cell>
          <cell r="C1759" t="str">
            <v>m</v>
          </cell>
          <cell r="D1759">
            <v>1021.37</v>
          </cell>
        </row>
        <row r="1760">
          <cell r="A1760">
            <v>2019761</v>
          </cell>
          <cell r="B1760" t="str">
            <v>Canal monobloco com corpo e grelha em concreto polímero com efeito autolimpante - carga de controle de 900 kN - 100,0 x 26,0 x 33,0 cm - fornecimento e instalação em pavimento de asfalto</v>
          </cell>
          <cell r="C1760" t="str">
            <v>m</v>
          </cell>
          <cell r="D1760">
            <v>647.91</v>
          </cell>
        </row>
        <row r="1761">
          <cell r="A1761">
            <v>2019770</v>
          </cell>
          <cell r="B1761" t="str">
            <v>Canal monobloco com corpo e grelha em concreto polímero com efeito autolimpante - carga de controle de 900 kN - 100,0 x 26,0 x 33,0 cm - fornecimento e instalação em pavimento de concreto</v>
          </cell>
          <cell r="C1761" t="str">
            <v>m</v>
          </cell>
          <cell r="D1761">
            <v>707.73</v>
          </cell>
        </row>
        <row r="1762">
          <cell r="A1762">
            <v>2019762</v>
          </cell>
          <cell r="B1762" t="str">
            <v>Canal monobloco com corpo e grelha em concreto polímero com efeito autolimpante - carga de controle de 900 kN - 100,0 x 26,0 x 53,0 cm - fornecimento e instalação em pavimento de asfalto</v>
          </cell>
          <cell r="C1762" t="str">
            <v>m</v>
          </cell>
          <cell r="D1762">
            <v>818.79</v>
          </cell>
        </row>
        <row r="1763">
          <cell r="A1763">
            <v>2019771</v>
          </cell>
          <cell r="B1763" t="str">
            <v>Canal monobloco com corpo e grelha em concreto polímero com efeito autolimpante - carga de controle de 900 kN - 100,0 x 26,0 x 53,0 cm - fornecimento e instalação em pavimento de concreto</v>
          </cell>
          <cell r="C1763" t="str">
            <v>m</v>
          </cell>
          <cell r="D1763">
            <v>894.65</v>
          </cell>
        </row>
        <row r="1764">
          <cell r="A1764">
            <v>2019763</v>
          </cell>
          <cell r="B1764" t="str">
            <v>Canal monobloco com corpo e grelha em concreto polímero com efeito autolimpante - carga de controle de 900 kN - 200,0 x 40,0 x 59,5 cm - fornecimento e instalação em pavimento de asfalto</v>
          </cell>
          <cell r="C1764" t="str">
            <v>m</v>
          </cell>
          <cell r="D1764">
            <v>3122.74</v>
          </cell>
        </row>
        <row r="1765">
          <cell r="A1765">
            <v>2019772</v>
          </cell>
          <cell r="B1765" t="str">
            <v>Canal monobloco com corpo e grelha em concreto polímero com efeito autolimpante - carga de controle de 900 kN - 200,0 x 40,0 x 59,5 cm - fornecimento e instalação em pavimento de concreto</v>
          </cell>
          <cell r="C1765" t="str">
            <v>m</v>
          </cell>
          <cell r="D1765">
            <v>3197.41</v>
          </cell>
        </row>
        <row r="1766">
          <cell r="A1766">
            <v>2003811</v>
          </cell>
          <cell r="B1766" t="str">
            <v>Canaleta de concreto - CAU 01 - seção de 20 x 20 cm - espessura de 10 cm - apoiada em toda a extensão</v>
          </cell>
          <cell r="C1766" t="str">
            <v>m</v>
          </cell>
          <cell r="D1766">
            <v>138.31</v>
          </cell>
        </row>
        <row r="1767">
          <cell r="A1767">
            <v>2003812</v>
          </cell>
          <cell r="B1767" t="str">
            <v>Canaleta de concreto - CAU 02 - seção de 25 x 25 cm - espessura de 10 cm - apoiada em toda a extensão</v>
          </cell>
          <cell r="C1767" t="str">
            <v>m</v>
          </cell>
          <cell r="D1767">
            <v>163.5</v>
          </cell>
        </row>
        <row r="1768">
          <cell r="A1768">
            <v>2003813</v>
          </cell>
          <cell r="B1768" t="str">
            <v>Canaleta de concreto - CAU 03 - seção de 30 x 30 cm - espessura de 10 cm - apoiada em toda a extensão</v>
          </cell>
          <cell r="C1768" t="str">
            <v>m</v>
          </cell>
          <cell r="D1768">
            <v>195.92</v>
          </cell>
        </row>
        <row r="1769">
          <cell r="A1769">
            <v>2003814</v>
          </cell>
          <cell r="B1769" t="str">
            <v>Canaleta de concreto - CAU 04 - seção de 35 x 35 cm - espessura de 10 cm - apoiada em toda a extensão</v>
          </cell>
          <cell r="C1769" t="str">
            <v>m</v>
          </cell>
          <cell r="D1769">
            <v>223.51</v>
          </cell>
        </row>
        <row r="1770">
          <cell r="A1770">
            <v>2003815</v>
          </cell>
          <cell r="B1770" t="str">
            <v>Canaleta de concreto - CAU 05 - seção de 40 x 40 cm - espessura de 10 cm - apoiada em toda a extensão</v>
          </cell>
          <cell r="C1770" t="str">
            <v>m</v>
          </cell>
          <cell r="D1770">
            <v>251.11</v>
          </cell>
        </row>
        <row r="1771">
          <cell r="A1771">
            <v>2003816</v>
          </cell>
          <cell r="B1771" t="str">
            <v>Canaleta de concreto - CAU 06 - seção de 50 x 50 cm - espessura de 10 cm - apoiada em toda a extensão</v>
          </cell>
          <cell r="C1771" t="str">
            <v>m</v>
          </cell>
          <cell r="D1771">
            <v>311.13</v>
          </cell>
        </row>
        <row r="1772">
          <cell r="A1772">
            <v>2003817</v>
          </cell>
          <cell r="B1772" t="str">
            <v>Canaleta de concreto - CAU 07 - seção de 60 x 60 cm - espessura de 10 cm - apoiada em toda a extensão</v>
          </cell>
          <cell r="C1772" t="str">
            <v>m</v>
          </cell>
          <cell r="D1772">
            <v>363.92</v>
          </cell>
        </row>
        <row r="1773">
          <cell r="A1773">
            <v>2003799</v>
          </cell>
          <cell r="B1773" t="str">
            <v>Canaleta meia cana D = 0,30 m assente sobre lastro de areia - areia e brita comerciais - fornecimento e instalação</v>
          </cell>
          <cell r="C1773" t="str">
            <v>m</v>
          </cell>
          <cell r="D1773">
            <v>57.03</v>
          </cell>
        </row>
        <row r="1774">
          <cell r="A1774">
            <v>2003798</v>
          </cell>
          <cell r="B1774" t="str">
            <v>Canaleta meia cana D = 0,30 m assente sobre lastro de areia - areia extraída e brita produzida - fornecimento e instalação</v>
          </cell>
          <cell r="C1774" t="str">
            <v>m</v>
          </cell>
          <cell r="D1774">
            <v>49.52</v>
          </cell>
        </row>
        <row r="1775">
          <cell r="A1775">
            <v>2003801</v>
          </cell>
          <cell r="B1775" t="str">
            <v>Canaleta meia cana D = 0,40 m assente sobre lastro de areia - areia e brita comerciais - fornecimento e instalação</v>
          </cell>
          <cell r="C1775" t="str">
            <v>m</v>
          </cell>
          <cell r="D1775">
            <v>72.23</v>
          </cell>
        </row>
        <row r="1776">
          <cell r="A1776">
            <v>2003800</v>
          </cell>
          <cell r="B1776" t="str">
            <v>Canaleta meia cana D = 0,40 m assente sobre lastro de areia - areia extraída e brita produzida - fornecimento e instalação</v>
          </cell>
          <cell r="C1776" t="str">
            <v>m</v>
          </cell>
          <cell r="D1776">
            <v>61.84</v>
          </cell>
        </row>
        <row r="1777">
          <cell r="A1777">
            <v>919113</v>
          </cell>
          <cell r="B1777" t="str">
            <v>Canaleta perfil cartola 50 x 50 x 3 mm - aba 25 mm</v>
          </cell>
          <cell r="C1777" t="str">
            <v>m</v>
          </cell>
          <cell r="D1777">
            <v>59.34</v>
          </cell>
        </row>
        <row r="1778">
          <cell r="A1778">
            <v>4915637</v>
          </cell>
          <cell r="B1778" t="str">
            <v>Capa selante - areia comercial</v>
          </cell>
          <cell r="C1778" t="str">
            <v>m²</v>
          </cell>
          <cell r="D1778">
            <v>0.91</v>
          </cell>
        </row>
        <row r="1779">
          <cell r="A1779">
            <v>4915779</v>
          </cell>
          <cell r="B1779" t="str">
            <v>Capa selante - areia extraída</v>
          </cell>
          <cell r="C1779" t="str">
            <v>m²</v>
          </cell>
          <cell r="D1779">
            <v>0.64</v>
          </cell>
        </row>
        <row r="1780">
          <cell r="A1780">
            <v>4915638</v>
          </cell>
          <cell r="B1780" t="str">
            <v>Capa selante - brita produzida</v>
          </cell>
          <cell r="C1780" t="str">
            <v>m²</v>
          </cell>
          <cell r="D1780">
            <v>0.75</v>
          </cell>
        </row>
        <row r="1781">
          <cell r="A1781">
            <v>4915636</v>
          </cell>
          <cell r="B1781" t="str">
            <v>Capa selante - pedrisco comercial</v>
          </cell>
          <cell r="C1781" t="str">
            <v>m²</v>
          </cell>
          <cell r="D1781">
            <v>0.9</v>
          </cell>
        </row>
        <row r="1782">
          <cell r="A1782">
            <v>4915744</v>
          </cell>
          <cell r="B1782" t="str">
            <v>Capina manual</v>
          </cell>
          <cell r="C1782" t="str">
            <v>m²</v>
          </cell>
          <cell r="D1782">
            <v>0.8</v>
          </cell>
        </row>
        <row r="1783">
          <cell r="A1783">
            <v>2909153</v>
          </cell>
          <cell r="B1783" t="str">
            <v>Capina química da plataforma ferroviária</v>
          </cell>
          <cell r="C1783" t="str">
            <v>km</v>
          </cell>
          <cell r="D1783">
            <v>142.18</v>
          </cell>
        </row>
        <row r="1784">
          <cell r="A1784">
            <v>5909130</v>
          </cell>
          <cell r="B1784" t="str">
            <v>Carga e manobra de aduelas de concreto pré-moldadas em cavalo mecânico com semirreboque 22 t - carga com caminhão guindauto de 45 t.m</v>
          </cell>
          <cell r="C1784" t="str">
            <v>t</v>
          </cell>
          <cell r="D1784">
            <v>26.04</v>
          </cell>
        </row>
        <row r="1785">
          <cell r="A1785">
            <v>5914703</v>
          </cell>
          <cell r="B1785" t="str">
            <v>Carga e manobra de brita para lastro com locomotiva diesel-elétrica em vagão hopper aberto com capacidade de 45 m³ - carga com carregadeira e descarga automática - bitola métrica</v>
          </cell>
          <cell r="C1785" t="str">
            <v>t</v>
          </cell>
          <cell r="D1785">
            <v>5.67</v>
          </cell>
        </row>
        <row r="1786">
          <cell r="A1786">
            <v>5914704</v>
          </cell>
          <cell r="B1786" t="str">
            <v>Carga e manobra de brita para lastro com locomotiva diesel-elétrica em vagão hopper aberto com capacidade de 63 m³ - carga com carregadeira e descarga automática - bitola larga</v>
          </cell>
          <cell r="C1786" t="str">
            <v>t</v>
          </cell>
          <cell r="D1786">
            <v>5.66</v>
          </cell>
        </row>
        <row r="1787">
          <cell r="A1787">
            <v>5914710</v>
          </cell>
          <cell r="B1787" t="str">
            <v>Carga e manobra de dormentes de concreto de bitola larga com locomotiva diesel-elétrica e vagão plataforma com capacidade de 98 t - carga com carregadeira - bitola larga</v>
          </cell>
          <cell r="C1787" t="str">
            <v>t</v>
          </cell>
          <cell r="D1787">
            <v>10.88</v>
          </cell>
        </row>
        <row r="1788">
          <cell r="A1788">
            <v>5914711</v>
          </cell>
          <cell r="B1788" t="str">
            <v>Carga e manobra de dormentes de concreto de bitola métrica com locomotiva diesel-elétrica e vagão plataforma com capacidade de 82 t - carga com carregadeira - bitola métrica</v>
          </cell>
          <cell r="C1788" t="str">
            <v>t</v>
          </cell>
          <cell r="D1788">
            <v>10.039999999999999</v>
          </cell>
        </row>
        <row r="1789">
          <cell r="A1789">
            <v>5914712</v>
          </cell>
          <cell r="B1789" t="str">
            <v>Carga e manobra de dormentes de concreto de bitola mista com locomotiva diesel-elétrica e vagão plataforma com capacidade de 98 t - carga com carregadeira - bitola larga</v>
          </cell>
          <cell r="C1789" t="str">
            <v>t</v>
          </cell>
          <cell r="D1789">
            <v>9.8699999999999992</v>
          </cell>
        </row>
        <row r="1790">
          <cell r="A1790">
            <v>5915369</v>
          </cell>
          <cell r="B1790" t="str">
            <v>Carga, descarga e manobra de vigas pré-moldadas de 1.000 a 1.250 kN em cavalo mecânico com reboques de 5 e 4 eixos com capacidade de 130 t</v>
          </cell>
          <cell r="C1790" t="str">
            <v>un</v>
          </cell>
          <cell r="D1790">
            <v>7256.58</v>
          </cell>
        </row>
        <row r="1791">
          <cell r="A1791">
            <v>5915401</v>
          </cell>
          <cell r="B1791" t="str">
            <v>Carga, descarga e manobra de vigas pré-moldadas de 500 a 750 kN em cavalo mecânico com dollys de 3 e 4 eixos com capacidade de 77 t</v>
          </cell>
          <cell r="C1791" t="str">
            <v>un</v>
          </cell>
          <cell r="D1791">
            <v>6714.63</v>
          </cell>
        </row>
        <row r="1792">
          <cell r="A1792">
            <v>5915402</v>
          </cell>
          <cell r="B1792" t="str">
            <v>Carga, descarga e manobra de vigas pré-moldadas de 750 a 1.000 kN em cavalo mecânico com dollys de 5 e 4 eixos com capacidade de 111 t</v>
          </cell>
          <cell r="C1792" t="str">
            <v>un</v>
          </cell>
          <cell r="D1792">
            <v>3951.85</v>
          </cell>
        </row>
        <row r="1793">
          <cell r="A1793">
            <v>5915400</v>
          </cell>
          <cell r="B1793" t="str">
            <v>Carga, descarga e manobra de vigas pré-moldadas de até 500 kN em cavalo mecânico com dolly de 4 eixos com capacidade de 57 t</v>
          </cell>
          <cell r="C1793" t="str">
            <v>un</v>
          </cell>
          <cell r="D1793">
            <v>3519.17</v>
          </cell>
        </row>
        <row r="1794">
          <cell r="A1794">
            <v>5914651</v>
          </cell>
          <cell r="B1794" t="str">
            <v>Carga, manobra e descarga de agregados ou solos em caminhão basculante de 10 m³ - carga com carregadeira de 3,40 m³ (exclusa) e descarga em distribuidor autopropelido</v>
          </cell>
          <cell r="C1794" t="str">
            <v>t</v>
          </cell>
          <cell r="D1794">
            <v>2.4500000000000002</v>
          </cell>
        </row>
        <row r="1795">
          <cell r="A1795">
            <v>5914648</v>
          </cell>
          <cell r="B1795" t="str">
            <v>Carga, manobra e descarga de agregados ou solos em caminhão basculante de 10 m³ - carga com carregadeira de 3,40 m³ (exclusa) e descarga em distribuidor rebocável</v>
          </cell>
          <cell r="C1795" t="str">
            <v>t</v>
          </cell>
          <cell r="D1795">
            <v>7.41</v>
          </cell>
        </row>
        <row r="1796">
          <cell r="A1796">
            <v>5914647</v>
          </cell>
          <cell r="B1796" t="str">
            <v>Carga, manobra e descarga de agregados ou solos em caminhão basculante de 10 m³ - carga com carregadeira de 3,40 m³ (exclusa) e descarga livre</v>
          </cell>
          <cell r="C1796" t="str">
            <v>t</v>
          </cell>
          <cell r="D1796">
            <v>1.7</v>
          </cell>
        </row>
        <row r="1797">
          <cell r="A1797">
            <v>5915411</v>
          </cell>
          <cell r="B1797" t="str">
            <v>Carga, manobra e descarga de agregados ou solos em caminhão basculante de 10 m³ - carga com carregadeira de 3,40 m³ e descarga em distribuidor autopropelido</v>
          </cell>
          <cell r="C1797" t="str">
            <v>t</v>
          </cell>
          <cell r="D1797">
            <v>3.29</v>
          </cell>
        </row>
        <row r="1798">
          <cell r="A1798">
            <v>5915409</v>
          </cell>
          <cell r="B1798" t="str">
            <v>Carga, manobra e descarga de agregados ou solos em caminhão basculante de 10 m³ - carga com carregadeira de 3,40 m³ e descarga em distribuidor rebocável</v>
          </cell>
          <cell r="C1798" t="str">
            <v>t</v>
          </cell>
          <cell r="D1798">
            <v>8.25</v>
          </cell>
        </row>
        <row r="1799">
          <cell r="A1799">
            <v>5915407</v>
          </cell>
          <cell r="B1799" t="str">
            <v>Carga, manobra e descarga de agregados ou solos em caminhão basculante de 10 m³ - carga com carregadeira de 3,40 m³ e descarga livre</v>
          </cell>
          <cell r="C1799" t="str">
            <v>t</v>
          </cell>
          <cell r="D1799">
            <v>2.5499999999999998</v>
          </cell>
        </row>
        <row r="1800">
          <cell r="A1800">
            <v>5914354</v>
          </cell>
          <cell r="B1800" t="str">
            <v>Carga, manobra e descarga de agregados ou solos em caminhão basculante de 10 m³ - carga com escavadeira de 1,56 m³ (exclusa) e descarga livre</v>
          </cell>
          <cell r="C1800" t="str">
            <v>t</v>
          </cell>
          <cell r="D1800">
            <v>1.78</v>
          </cell>
        </row>
        <row r="1801">
          <cell r="A1801">
            <v>5915406</v>
          </cell>
          <cell r="B1801" t="str">
            <v>Carga, manobra e descarga de agregados ou solos em caminhão basculante de 10 m³ - carga em usina de 60 t/h (PMF) e descarga livre</v>
          </cell>
          <cell r="C1801" t="str">
            <v>t</v>
          </cell>
          <cell r="D1801">
            <v>9.0299999999999994</v>
          </cell>
        </row>
        <row r="1802">
          <cell r="A1802">
            <v>5914652</v>
          </cell>
          <cell r="B1802" t="str">
            <v>Carga, manobra e descarga de agregados ou solos em caminhão basculante de 10 m³ - carga em usina de solos de 300 t/h e descarga em distribuidor autopropelido</v>
          </cell>
          <cell r="C1802" t="str">
            <v>t</v>
          </cell>
          <cell r="D1802">
            <v>3.28</v>
          </cell>
        </row>
        <row r="1803">
          <cell r="A1803">
            <v>5915417</v>
          </cell>
          <cell r="B1803" t="str">
            <v>Carga, manobra e descarga de agregados ou solos em caminhão basculante de 10 m³ - carga em usina de solos de 300 t/h e descarga em vibroacabadora</v>
          </cell>
          <cell r="C1803" t="str">
            <v>t</v>
          </cell>
          <cell r="D1803">
            <v>5.17</v>
          </cell>
        </row>
        <row r="1804">
          <cell r="A1804">
            <v>5915414</v>
          </cell>
          <cell r="B1804" t="str">
            <v>Carga, manobra e descarga de agregados ou solos em caminhão basculante de 10 m³ - carga em usina de solos de 300 t/h e descarga livre</v>
          </cell>
          <cell r="C1804" t="str">
            <v>t</v>
          </cell>
          <cell r="D1804">
            <v>2.71</v>
          </cell>
        </row>
        <row r="1805">
          <cell r="A1805">
            <v>5914351</v>
          </cell>
          <cell r="B1805" t="str">
            <v>Carga, manobra e descarga de agregados ou solos em caminhão basculante de 14 m³ - carga com carregadeira de 3,40 m³ e descarga livre</v>
          </cell>
          <cell r="C1805" t="str">
            <v>t</v>
          </cell>
          <cell r="D1805">
            <v>2.44</v>
          </cell>
        </row>
        <row r="1806">
          <cell r="A1806">
            <v>5914645</v>
          </cell>
          <cell r="B1806" t="str">
            <v>Carga, manobra e descarga de agregados ou solos em caminhão basculante de 6 m³ - carga com carregadeira de 1,72 m³ (exclusa) e descarga em distribuidor autopropelido</v>
          </cell>
          <cell r="C1806" t="str">
            <v>t</v>
          </cell>
          <cell r="D1806">
            <v>2.91</v>
          </cell>
        </row>
        <row r="1807">
          <cell r="A1807">
            <v>5914642</v>
          </cell>
          <cell r="B1807" t="str">
            <v>Carga, manobra e descarga de agregados ou solos em caminhão basculante de 6 m³ - carga com carregadeira de 1,72 m³ (exclusa) e descarga em distribuidor rebocável</v>
          </cell>
          <cell r="C1807" t="str">
            <v>t</v>
          </cell>
          <cell r="D1807">
            <v>5.67</v>
          </cell>
        </row>
        <row r="1808">
          <cell r="A1808">
            <v>5914641</v>
          </cell>
          <cell r="B1808" t="str">
            <v>Carga, manobra e descarga de agregados ou solos em caminhão basculante de 6 m³ - carga com carregadeira de 1,72 m³ (exclusa) e descarga livre</v>
          </cell>
          <cell r="C1808" t="str">
            <v>t</v>
          </cell>
          <cell r="D1808">
            <v>2.0099999999999998</v>
          </cell>
        </row>
        <row r="1809">
          <cell r="A1809">
            <v>5915456</v>
          </cell>
          <cell r="B1809" t="str">
            <v>Carga, manobra e descarga de agregados ou solos em caminhão basculante de 6 m³ - carga com carregadeira de 1,72 m³ e descarga em distribuidor autopropelido</v>
          </cell>
          <cell r="C1809" t="str">
            <v>t</v>
          </cell>
          <cell r="D1809">
            <v>3.73</v>
          </cell>
        </row>
        <row r="1810">
          <cell r="A1810">
            <v>5915454</v>
          </cell>
          <cell r="B1810" t="str">
            <v>Carga, manobra e descarga de agregados ou solos em caminhão basculante de 6 m³ - carga com carregadeira de 1,72 m³ e descarga em distribuidor rebocável</v>
          </cell>
          <cell r="C1810" t="str">
            <v>t</v>
          </cell>
          <cell r="D1810">
            <v>6.48</v>
          </cell>
        </row>
        <row r="1811">
          <cell r="A1811">
            <v>5915399</v>
          </cell>
          <cell r="B1811" t="str">
            <v>Carga, manobra e descarga de agregados ou solos em caminhão basculante de 6 m³ - carga com carregadeira de 1,72 m³ e descarga livre</v>
          </cell>
          <cell r="C1811" t="str">
            <v>t</v>
          </cell>
          <cell r="D1811">
            <v>2.83</v>
          </cell>
        </row>
        <row r="1812">
          <cell r="A1812">
            <v>5914353</v>
          </cell>
          <cell r="B1812" t="str">
            <v>Carga, manobra e descarga de agregados ou solos em caminhão basculante de 6 m³ - carga com escavadeira de 1,56 m³ (exclusa) e descarga livre</v>
          </cell>
          <cell r="C1812" t="str">
            <v>t</v>
          </cell>
          <cell r="D1812">
            <v>1.51</v>
          </cell>
        </row>
        <row r="1813">
          <cell r="A1813">
            <v>5915470</v>
          </cell>
          <cell r="B1813" t="str">
            <v>Carga, manobra e descarga de agregados ou solos em caminhão basculante de 6 m³ - carga com escavadeira de 1,56 m³ e descarga livre</v>
          </cell>
          <cell r="C1813" t="str">
            <v>t</v>
          </cell>
          <cell r="D1813">
            <v>2.2799999999999998</v>
          </cell>
        </row>
        <row r="1814">
          <cell r="A1814">
            <v>5915459</v>
          </cell>
          <cell r="B1814" t="str">
            <v>Carga, manobra e descarga de agregados ou solos em caminhão basculante de 6 m³ - carga com minicarregadeira de 0,45 m³ e descarga livre</v>
          </cell>
          <cell r="C1814" t="str">
            <v>t</v>
          </cell>
          <cell r="D1814">
            <v>7.17</v>
          </cell>
        </row>
        <row r="1815">
          <cell r="A1815">
            <v>5915476</v>
          </cell>
          <cell r="B1815" t="str">
            <v>Carga, manobra e descarga de agregados ou solos em caminhão basculante de 6 m³ - carga manual e descarga livre</v>
          </cell>
          <cell r="C1815" t="str">
            <v>t</v>
          </cell>
          <cell r="D1815">
            <v>29.66</v>
          </cell>
        </row>
        <row r="1816">
          <cell r="A1816">
            <v>5914702</v>
          </cell>
          <cell r="B1816" t="str">
            <v>Carga, manobra e descarga de barras de trilho de 12 m com locomotiva diesel-elétrica em vagão plataforma com capacidade de 82 t - carga e descarga com carregadeira - bitola métrica</v>
          </cell>
          <cell r="C1816" t="str">
            <v>t</v>
          </cell>
          <cell r="D1816">
            <v>14.92</v>
          </cell>
        </row>
        <row r="1817">
          <cell r="A1817">
            <v>5914701</v>
          </cell>
          <cell r="B1817" t="str">
            <v>Carga, manobra e descarga de barras de trilho de 12 m com locomotiva diesel-elétrica em vagão plataforma com capacidade de 98 t - carga e descarga com carregadeira - bitola larga</v>
          </cell>
          <cell r="C1817" t="str">
            <v>t</v>
          </cell>
          <cell r="D1817">
            <v>15.02</v>
          </cell>
        </row>
        <row r="1818">
          <cell r="A1818">
            <v>5906592</v>
          </cell>
          <cell r="B1818" t="str">
            <v>Carga, manobra e descarga de blocos artificiais de concreto com 10 a 12 t para molhe em cavalo mecânico com semirreboque com capacidade de 30 t - carga e descarga com guindaste com pinça</v>
          </cell>
          <cell r="C1818" t="str">
            <v>un</v>
          </cell>
          <cell r="D1818">
            <v>31.33</v>
          </cell>
        </row>
        <row r="1819">
          <cell r="A1819">
            <v>5906591</v>
          </cell>
          <cell r="B1819" t="str">
            <v>Carga, manobra e descarga de blocos artificiais de concreto com 8 a 9 t para molhe em cavalo mecânico com semirreboque com capacidade de 30 t - carga e descarga com guindaste com pinça</v>
          </cell>
          <cell r="C1819" t="str">
            <v>un</v>
          </cell>
          <cell r="D1819">
            <v>29.65</v>
          </cell>
        </row>
        <row r="1820">
          <cell r="A1820">
            <v>5914653</v>
          </cell>
          <cell r="B1820" t="str">
            <v>Carga, manobra e descarga de blocos de rocha em caminhão basculante de 8 m³ - carga com carregadeira de 1,72 m³ (exclusa) e descarga livre</v>
          </cell>
          <cell r="C1820" t="str">
            <v>t</v>
          </cell>
          <cell r="D1820">
            <v>3.69</v>
          </cell>
        </row>
        <row r="1821">
          <cell r="A1821">
            <v>5915405</v>
          </cell>
          <cell r="B1821" t="str">
            <v>Carga, manobra e descarga de blocos de rocha em caminhão basculante de 8 m³ - carga com carregadeira de 1,72 m³ e descarga livre</v>
          </cell>
          <cell r="C1821" t="str">
            <v>t</v>
          </cell>
          <cell r="D1821">
            <v>5.72</v>
          </cell>
        </row>
        <row r="1822">
          <cell r="A1822">
            <v>5914657</v>
          </cell>
          <cell r="B1822" t="str">
            <v>Carga, manobra e descarga de blocos de rocha em caminhão basculante de 8 m³ - carga com retroescavadeira de 0,29 m³ e descarga livre</v>
          </cell>
          <cell r="C1822" t="str">
            <v>t</v>
          </cell>
          <cell r="D1822">
            <v>17.78</v>
          </cell>
        </row>
        <row r="1823">
          <cell r="A1823">
            <v>5914363</v>
          </cell>
          <cell r="B1823" t="str">
            <v>Carga, manobra e descarga de cimento ou cal hidratada a granel em caminhão silo de 30 m³</v>
          </cell>
          <cell r="C1823" t="str">
            <v>t</v>
          </cell>
          <cell r="D1823">
            <v>18.14</v>
          </cell>
        </row>
        <row r="1824">
          <cell r="A1824">
            <v>5914646</v>
          </cell>
          <cell r="B1824" t="str">
            <v>Carga, manobra e descarga de concreto asfáltico com borracha em caminhão basculante de 10 m³ - carga em usina de asfalto 100/140 t/h e descarga em vibroacabadora</v>
          </cell>
          <cell r="C1824" t="str">
            <v>t</v>
          </cell>
          <cell r="D1824">
            <v>8.4</v>
          </cell>
        </row>
        <row r="1825">
          <cell r="A1825">
            <v>5919535</v>
          </cell>
          <cell r="B1825" t="str">
            <v>Carga, manobra e descarga de concreto com caminhão betoneira - carga em central de concreto de 30 m³/h e descarga em extrusora de barreira de concreto</v>
          </cell>
          <cell r="C1825" t="str">
            <v>t</v>
          </cell>
          <cell r="D1825">
            <v>19.18</v>
          </cell>
        </row>
        <row r="1826">
          <cell r="A1826">
            <v>5919533</v>
          </cell>
          <cell r="B1826" t="str">
            <v>Carga, manobra e descarga de concreto com caminhão betoneira - carga em central de concreto de 30 m³/h e descarga em extrusora de meio-fio</v>
          </cell>
          <cell r="C1826" t="str">
            <v>t</v>
          </cell>
          <cell r="D1826">
            <v>63.7</v>
          </cell>
        </row>
        <row r="1827">
          <cell r="A1827">
            <v>5919534</v>
          </cell>
          <cell r="B1827" t="str">
            <v>Carga, manobra e descarga de concreto com caminhão betoneira - carga em central de concreto de 30 m³/h e descarga em extrusora de sarjeta</v>
          </cell>
          <cell r="C1827" t="str">
            <v>t</v>
          </cell>
          <cell r="D1827">
            <v>58.19</v>
          </cell>
        </row>
        <row r="1828">
          <cell r="A1828">
            <v>5909007</v>
          </cell>
          <cell r="B1828" t="str">
            <v>Carga, manobra e descarga de concreto com caminhão betoneira - carga em central de concreto de 30 m³/h e descarga livre</v>
          </cell>
          <cell r="C1828" t="str">
            <v>t</v>
          </cell>
          <cell r="D1828">
            <v>17.670000000000002</v>
          </cell>
        </row>
        <row r="1829">
          <cell r="A1829">
            <v>5919538</v>
          </cell>
          <cell r="B1829" t="str">
            <v>Carga, manobra e descarga de concreto com caminhão betoneira - carga em central de concreto de 40 m³/h e descarga livre</v>
          </cell>
          <cell r="C1829" t="str">
            <v>t</v>
          </cell>
          <cell r="D1829">
            <v>14.97</v>
          </cell>
        </row>
        <row r="1830">
          <cell r="A1830">
            <v>5919540</v>
          </cell>
          <cell r="B1830" t="str">
            <v>Carga, manobra e descarga de concreto de cimento em caminhão basculante de 7 m³ - carga em central de concreto de 150 m³/h e descarga em vibroacabadora</v>
          </cell>
          <cell r="C1830" t="str">
            <v>t</v>
          </cell>
          <cell r="D1830">
            <v>3.15</v>
          </cell>
        </row>
        <row r="1831">
          <cell r="A1831">
            <v>5914705</v>
          </cell>
          <cell r="B1831" t="str">
            <v>Carga, manobra e descarga de dormentes de concreto de bitola larga com locomotiva diesel-elétrica e vagão plataforma com capacidade de 98 t - carga e descarga com carregadeira - bitola larga</v>
          </cell>
          <cell r="C1831" t="str">
            <v>t</v>
          </cell>
          <cell r="D1831">
            <v>21.75</v>
          </cell>
        </row>
        <row r="1832">
          <cell r="A1832">
            <v>5914706</v>
          </cell>
          <cell r="B1832" t="str">
            <v>Carga, manobra e descarga de dormentes de concreto de bitola métrica com locomotiva diesel-elétrica e vagão plataforma com capacidade de 82 t - carga e descarga com carregadeira - bitola métrica</v>
          </cell>
          <cell r="C1832" t="str">
            <v>t</v>
          </cell>
          <cell r="D1832">
            <v>20.079999999999998</v>
          </cell>
        </row>
        <row r="1833">
          <cell r="A1833">
            <v>5914707</v>
          </cell>
          <cell r="B1833" t="str">
            <v>Carga, manobra e descarga de dormentes de concreto de bitola mista com locomotiva diesel-elétrica e vagão plataforma com capacidade de 98 t - carga e descarga com carregadeira - bitola larga</v>
          </cell>
          <cell r="C1833" t="str">
            <v>t</v>
          </cell>
          <cell r="D1833">
            <v>19.73</v>
          </cell>
        </row>
        <row r="1834">
          <cell r="A1834">
            <v>5914677</v>
          </cell>
          <cell r="B1834" t="str">
            <v>Carga, manobra e descarga de dormentes de madeira com locomotiva diesel-elétrica em vagão plataforma com capacidade de 82 t - carga e descarga com carregadeira - bitola métrica</v>
          </cell>
          <cell r="C1834" t="str">
            <v>t</v>
          </cell>
          <cell r="D1834">
            <v>29.94</v>
          </cell>
        </row>
        <row r="1835">
          <cell r="A1835">
            <v>5914676</v>
          </cell>
          <cell r="B1835" t="str">
            <v>Carga, manobra e descarga de dormentes de madeira com locomotiva diesel-elétrica em vagão plataforma com capacidade de 98 t - carga e descarga com carregadeira - bitola larga</v>
          </cell>
          <cell r="C1835" t="str">
            <v>t</v>
          </cell>
          <cell r="D1835">
            <v>24.76</v>
          </cell>
        </row>
        <row r="1836">
          <cell r="A1836">
            <v>5915440</v>
          </cell>
          <cell r="B1836" t="str">
            <v>Carga, manobra e descarga de fresagem contínua solta em caminhão basculante de 10 m³ - carga com fresadora e descarga livre</v>
          </cell>
          <cell r="C1836" t="str">
            <v>t</v>
          </cell>
          <cell r="D1836">
            <v>2.79</v>
          </cell>
        </row>
        <row r="1837">
          <cell r="A1837">
            <v>5914352</v>
          </cell>
          <cell r="B1837" t="str">
            <v>Carga, manobra e descarga de fresagem descontínua solta em caminhão basculante de 10 m³ - carga com fresadora e descarga livre</v>
          </cell>
          <cell r="C1837" t="str">
            <v>t</v>
          </cell>
          <cell r="D1837">
            <v>4.2300000000000004</v>
          </cell>
        </row>
        <row r="1838">
          <cell r="A1838">
            <v>5914339</v>
          </cell>
          <cell r="B1838" t="str">
            <v>Carga, manobra e descarga de fresagem descontínua solta em caminhão basculante de 6 m³ - carga com fresadora e descarga livre</v>
          </cell>
          <cell r="C1838" t="str">
            <v>t</v>
          </cell>
          <cell r="D1838">
            <v>8.56</v>
          </cell>
        </row>
        <row r="1839">
          <cell r="A1839">
            <v>5914678</v>
          </cell>
          <cell r="B1839" t="str">
            <v>Carga, manobra e descarga de jogo de dormentes de concreto para AMV de bitola larga ou mista, qualquer abertura, com locomotiva diesel-elétrica em vagão plataforma com capacidade de 98 t - carga e descarga com carregadeira - bitola larga</v>
          </cell>
          <cell r="C1839" t="str">
            <v>t</v>
          </cell>
          <cell r="D1839">
            <v>36.61</v>
          </cell>
        </row>
        <row r="1840">
          <cell r="A1840">
            <v>5914679</v>
          </cell>
          <cell r="B1840" t="str">
            <v>Carga, manobra e descarga de jogo de dormentes de concreto para AMV de bitola métrica, qualquer abertura, com locomotiva diesel-elétrica em vagão plataforma com capacidade de 82 t - carga e descarga com carregadeira - bitola métrica</v>
          </cell>
          <cell r="C1840" t="str">
            <v>t</v>
          </cell>
          <cell r="D1840">
            <v>58.74</v>
          </cell>
        </row>
        <row r="1841">
          <cell r="A1841">
            <v>5914681</v>
          </cell>
          <cell r="B1841" t="str">
            <v>Carga, manobra e descarga de jogo de dormentes de madeira para AMV bitola métrica, qualquer abertura, com locomotiva diesel-elétrica em vagão plataforma com capacidade de 82 t - carga e descarga com carregadeira - bitola métrica</v>
          </cell>
          <cell r="C1841" t="str">
            <v>t</v>
          </cell>
          <cell r="D1841">
            <v>70.09</v>
          </cell>
        </row>
        <row r="1842">
          <cell r="A1842">
            <v>5914680</v>
          </cell>
          <cell r="B1842" t="str">
            <v>Carga, manobra e descarga de jogo de dormentes de madeira para AMV de bitola larga ou mista, qualquer abertura, com locomotiva diesel-elétrica em vagão plataforma com capacidade de 98 t - carga e descarga com carregadeira - bitola larga</v>
          </cell>
          <cell r="C1842" t="str">
            <v>t</v>
          </cell>
          <cell r="D1842">
            <v>48.74</v>
          </cell>
        </row>
        <row r="1843">
          <cell r="A1843">
            <v>5915015</v>
          </cell>
          <cell r="B1843" t="str">
            <v>Carga, manobra e descarga de materiais diversos em caminhão carroceria com capacidade de 11 t e com guindauto de 45 t.m</v>
          </cell>
          <cell r="C1843" t="str">
            <v>t</v>
          </cell>
          <cell r="D1843">
            <v>21.91</v>
          </cell>
        </row>
        <row r="1844">
          <cell r="A1844">
            <v>5915373</v>
          </cell>
          <cell r="B1844" t="str">
            <v>Carga, manobra e descarga de materiais diversos em caminhão carroceria com capacidade de 7 t e com guindauto de 20 t.m</v>
          </cell>
          <cell r="C1844" t="str">
            <v>t</v>
          </cell>
          <cell r="D1844">
            <v>18.260000000000002</v>
          </cell>
        </row>
        <row r="1845">
          <cell r="A1845">
            <v>5914333</v>
          </cell>
          <cell r="B1845" t="str">
            <v>Carga, manobra e descarga de materiais diversos em caminhão carroceria de 15 t - carga e descarga com caminhão guindauto de 20 t.m</v>
          </cell>
          <cell r="C1845" t="str">
            <v>t</v>
          </cell>
          <cell r="D1845">
            <v>33.65</v>
          </cell>
        </row>
        <row r="1846">
          <cell r="A1846">
            <v>5914655</v>
          </cell>
          <cell r="B1846" t="str">
            <v>Carga, manobra e descarga de materiais diversos em caminhão carroceria de 15 t - carga e descarga manuais</v>
          </cell>
          <cell r="C1846" t="str">
            <v>t</v>
          </cell>
          <cell r="D1846">
            <v>34.950000000000003</v>
          </cell>
        </row>
        <row r="1847">
          <cell r="A1847">
            <v>5915474</v>
          </cell>
          <cell r="B1847" t="str">
            <v>Carga, manobra e descarga de materiais diversos em caminhão carroceria de 5 t - carga e descarga manuais</v>
          </cell>
          <cell r="C1847" t="str">
            <v>t</v>
          </cell>
          <cell r="D1847">
            <v>31.26</v>
          </cell>
        </row>
        <row r="1848">
          <cell r="A1848">
            <v>5914654</v>
          </cell>
          <cell r="B1848" t="str">
            <v>Carga, manobra e descarga de materiais diversos em caminhão carroceria de 9 t - carga e descarga manuais</v>
          </cell>
          <cell r="C1848" t="str">
            <v>t</v>
          </cell>
          <cell r="D1848">
            <v>28.56</v>
          </cell>
        </row>
        <row r="1849">
          <cell r="A1849">
            <v>5914686</v>
          </cell>
          <cell r="B1849" t="str">
            <v>Carga, manobra e descarga de materiais metálicos e acessórios diversos com locomotiva diesel-elétrica em vagão fechado com capacidade de 64 t - carga e descarga com carregadeira - bitola métrica</v>
          </cell>
          <cell r="C1849" t="str">
            <v>t</v>
          </cell>
          <cell r="D1849">
            <v>25.87</v>
          </cell>
        </row>
        <row r="1850">
          <cell r="A1850">
            <v>5914685</v>
          </cell>
          <cell r="B1850" t="str">
            <v>Carga, manobra e descarga de materiais metálicos e acessórios diversos com locomotiva diesel-elétrica em vagão fechado com capacidade de 99 t - carga e descarga com carregadeira - bitola larga</v>
          </cell>
          <cell r="C1850" t="str">
            <v>t</v>
          </cell>
          <cell r="D1850">
            <v>26.06</v>
          </cell>
        </row>
        <row r="1851">
          <cell r="A1851">
            <v>5914682</v>
          </cell>
          <cell r="B1851" t="str">
            <v>Carga, manobra e descarga de materiais metálicos para AMV de bitola larga, qualquer abertura, com locomotiva diesel-elétrica em vagão plataforma com capacidade de 98 t - carga e descarga com carregadeira - bitola larga</v>
          </cell>
          <cell r="C1851" t="str">
            <v>t</v>
          </cell>
          <cell r="D1851">
            <v>33.54</v>
          </cell>
        </row>
        <row r="1852">
          <cell r="A1852">
            <v>5914683</v>
          </cell>
          <cell r="B1852" t="str">
            <v>Carga, manobra e descarga de materiais metálicos para AMV de bitola métrica, qualquer abertura, com locomotiva diesel-elétrica em vagão plataforma com capacidade de 82 t - carga e descarga com carregadeira - bitola métrica</v>
          </cell>
          <cell r="C1852" t="str">
            <v>t</v>
          </cell>
          <cell r="D1852">
            <v>38.54</v>
          </cell>
        </row>
        <row r="1853">
          <cell r="A1853">
            <v>5914684</v>
          </cell>
          <cell r="B1853" t="str">
            <v>Carga, manobra e descarga de materiais metálicos para AMV de bitola mista, qualquer abertura, com locomotiva diesel-elétrica e vagão plataforma com capacidade de 98 t - carga e descarga com carregadeira</v>
          </cell>
          <cell r="C1853" t="str">
            <v>t</v>
          </cell>
          <cell r="D1853">
            <v>29.07</v>
          </cell>
        </row>
        <row r="1854">
          <cell r="A1854">
            <v>5914675</v>
          </cell>
          <cell r="B1854" t="str">
            <v>Carga, manobra e descarga de material demolido em caminhão basculante de 6 m³ - carga com carregadeira de 1,72 m³ e descarga livre</v>
          </cell>
          <cell r="C1854" t="str">
            <v>t</v>
          </cell>
          <cell r="D1854">
            <v>2.99</v>
          </cell>
        </row>
        <row r="1855">
          <cell r="A1855">
            <v>5915433</v>
          </cell>
          <cell r="B1855" t="str">
            <v>Carga, manobra e descarga de material demolido em caminhão basculante de 6 m³ - carga manual e descarga livre</v>
          </cell>
          <cell r="C1855" t="str">
            <v>t</v>
          </cell>
          <cell r="D1855">
            <v>35.869999999999997</v>
          </cell>
        </row>
        <row r="1856">
          <cell r="A1856">
            <v>5914650</v>
          </cell>
          <cell r="B1856" t="str">
            <v>Carga, manobra e descarga de mistura betuminosa a frio em caminhão basculante de 10 m³ - carga em usina de 60 t/h (PMF) e descarga em vibroacabadora</v>
          </cell>
          <cell r="C1856" t="str">
            <v>t</v>
          </cell>
          <cell r="D1856">
            <v>10.85</v>
          </cell>
        </row>
        <row r="1857">
          <cell r="A1857">
            <v>5914358</v>
          </cell>
          <cell r="B1857" t="str">
            <v>Carga, manobra e descarga de mistura betuminosa a frio em caminhão basculante de 6 m³ - carga em usina de 60 t/h (PMF) e descarga em vibroacabadora</v>
          </cell>
          <cell r="C1857" t="str">
            <v>t</v>
          </cell>
          <cell r="D1857">
            <v>8.99</v>
          </cell>
        </row>
        <row r="1858">
          <cell r="A1858">
            <v>5915421</v>
          </cell>
          <cell r="B1858" t="str">
            <v>Carga, manobra e descarga de mistura betuminosa a frio em caminhão basculante de 6 m³ - carga em usina de 60 t/h (PMF) e descarga manual</v>
          </cell>
          <cell r="C1858" t="str">
            <v>t</v>
          </cell>
          <cell r="D1858">
            <v>25.91</v>
          </cell>
        </row>
        <row r="1859">
          <cell r="A1859">
            <v>5914649</v>
          </cell>
          <cell r="B1859" t="str">
            <v>Carga, manobra e descarga de mistura betuminosa a quente em caminhão basculante de 10 m³ - carga em usina de asfalto 100/140 t/h e descarga em vibroacabadora</v>
          </cell>
          <cell r="C1859" t="str">
            <v>t</v>
          </cell>
          <cell r="D1859">
            <v>7.51</v>
          </cell>
        </row>
        <row r="1860">
          <cell r="A1860">
            <v>5914643</v>
          </cell>
          <cell r="B1860" t="str">
            <v>Carga, manobra e descarga de mistura betuminosa a quente em caminhão basculante de 6 m³ - carga em usina de asfalto 100/140 t/h e descarga em vibroacabadora</v>
          </cell>
          <cell r="C1860" t="str">
            <v>t</v>
          </cell>
          <cell r="D1860">
            <v>5.46</v>
          </cell>
        </row>
        <row r="1861">
          <cell r="A1861">
            <v>5914328</v>
          </cell>
          <cell r="B1861" t="str">
            <v>Carga, manobra e descarga de mistura betuminosa a quente em caminhão basculante de 6 m³ - carga em usina de asfalto 100/140 t/h e descarga manual</v>
          </cell>
          <cell r="C1861" t="str">
            <v>t</v>
          </cell>
          <cell r="D1861">
            <v>27.31</v>
          </cell>
        </row>
        <row r="1862">
          <cell r="A1862">
            <v>5914610</v>
          </cell>
          <cell r="B1862" t="str">
            <v>Carga, manobra e descarga de mistura betuminosa a quente em caminhão com caçamba térmica de 6 m³ - carga em usina de asfalto de 100/140 t/h e descarga manual</v>
          </cell>
          <cell r="C1862" t="str">
            <v>t</v>
          </cell>
          <cell r="D1862">
            <v>38.1</v>
          </cell>
        </row>
        <row r="1863">
          <cell r="A1863">
            <v>5915408</v>
          </cell>
          <cell r="B1863" t="str">
            <v>Carga, manobra e descarga de mistura reciclada com espuma de asfalto em caminhão basculante de 10 m³ - carga em usina de reciclagem a frio e descarga em vibroacabadora</v>
          </cell>
          <cell r="C1863" t="str">
            <v>t</v>
          </cell>
          <cell r="D1863">
            <v>5.69</v>
          </cell>
        </row>
        <row r="1864">
          <cell r="A1864">
            <v>5915306</v>
          </cell>
          <cell r="B1864" t="str">
            <v>Carga, manobra e descarga de tetrápodes em cavalo mecânico com semirreboque com capacidade de 30 t - carga e descarga com guindaste</v>
          </cell>
          <cell r="C1864" t="str">
            <v>un</v>
          </cell>
          <cell r="D1864">
            <v>34</v>
          </cell>
        </row>
        <row r="1865">
          <cell r="A1865">
            <v>5914708</v>
          </cell>
          <cell r="B1865" t="str">
            <v>Carga, manobra e descarga de TLS de TR45 de 120 m com locomotiva diesel-elétrica em vagão plataforma com capacidade de 82 t - carga e descarga com manipulador de TLS - bitola métrica</v>
          </cell>
          <cell r="C1865" t="str">
            <v>t</v>
          </cell>
          <cell r="D1865">
            <v>41.4</v>
          </cell>
        </row>
        <row r="1866">
          <cell r="A1866">
            <v>5914687</v>
          </cell>
          <cell r="B1866" t="str">
            <v>Carga, manobra e descarga de TLS de TR45 de 120 m com locomotiva diesel-elétrica em vagão plataforma com capacidade de 98 t - carga e descarga com manipulador de TLS - bitola larga</v>
          </cell>
          <cell r="C1866" t="str">
            <v>t</v>
          </cell>
          <cell r="D1866">
            <v>40.840000000000003</v>
          </cell>
        </row>
        <row r="1867">
          <cell r="A1867">
            <v>5914709</v>
          </cell>
          <cell r="B1867" t="str">
            <v>Carga, manobra e descarga de TLS de TR45 de 240 m com locomotiva diesel-elétrica em vagão plataforma com capacidade de 82 t - carga e descarga com manipulador de TLS - bitola métrica</v>
          </cell>
          <cell r="C1867" t="str">
            <v>t</v>
          </cell>
          <cell r="D1867">
            <v>44.45</v>
          </cell>
        </row>
        <row r="1868">
          <cell r="A1868">
            <v>5914688</v>
          </cell>
          <cell r="B1868" t="str">
            <v>Carga, manobra e descarga de TLS de TR45 de 240 m com locomotiva diesel-elétrica em vagão plataforma com capacidade de 98 t - carga e descarga com manipulador de TLS - bitola larga</v>
          </cell>
          <cell r="C1868" t="str">
            <v>t</v>
          </cell>
          <cell r="D1868">
            <v>43.04</v>
          </cell>
        </row>
        <row r="1869">
          <cell r="A1869">
            <v>5914695</v>
          </cell>
          <cell r="B1869" t="str">
            <v>Carga, manobra e descarga de TLS de TR57 de 120 m com locomotiva diesel-elétrica em vagão plataforma com capacidade de 82 t - carga e descarga com manipulador de TLS - bitola métrica</v>
          </cell>
          <cell r="C1869" t="str">
            <v>t</v>
          </cell>
          <cell r="D1869">
            <v>32.49</v>
          </cell>
        </row>
        <row r="1870">
          <cell r="A1870">
            <v>5914689</v>
          </cell>
          <cell r="B1870" t="str">
            <v>Carga, manobra e descarga de TLS de TR57 de 120 m com locomotiva diesel-elétrica em vagão plataforma com capacidade de 98 t - carga e descarga com manipulador de TLS - bitola larga</v>
          </cell>
          <cell r="C1870" t="str">
            <v>t</v>
          </cell>
          <cell r="D1870">
            <v>32.049999999999997</v>
          </cell>
        </row>
        <row r="1871">
          <cell r="A1871">
            <v>5914696</v>
          </cell>
          <cell r="B1871" t="str">
            <v>Carga, manobra e descarga de TLS de TR57 de 240 m com locomotiva diesel-elétrica em vagão plataforma com capacidade de 82 t - carga e descarga com manipulador de TLS - bitola métrica</v>
          </cell>
          <cell r="C1871" t="str">
            <v>t</v>
          </cell>
          <cell r="D1871">
            <v>34.880000000000003</v>
          </cell>
        </row>
        <row r="1872">
          <cell r="A1872">
            <v>5914690</v>
          </cell>
          <cell r="B1872" t="str">
            <v>Carga, manobra e descarga de TLS de TR57 de 240 m com locomotiva diesel-elétrica em vagão plataforma com capacidade de 98 t - carga e descarga com manipulador de TLS - bitola larga</v>
          </cell>
          <cell r="C1872" t="str">
            <v>t</v>
          </cell>
          <cell r="D1872">
            <v>33.770000000000003</v>
          </cell>
        </row>
        <row r="1873">
          <cell r="A1873">
            <v>5914697</v>
          </cell>
          <cell r="B1873" t="str">
            <v>Carga, manobra e descarga de TLS de TR68 de 120 m com locomotiva diesel-elétrica em vagão plataforma com capacidade de 82 t - carga e descarga com manipulador de TLS - bitola métrica</v>
          </cell>
          <cell r="C1873" t="str">
            <v>t</v>
          </cell>
          <cell r="D1873">
            <v>27.43</v>
          </cell>
        </row>
        <row r="1874">
          <cell r="A1874">
            <v>5914691</v>
          </cell>
          <cell r="B1874" t="str">
            <v>Carga, manobra e descarga de TLS de TR68 de 120 m com locomotiva diesel-elétrica em vagão plataforma com capacidade de 98 t - carga e descarga com manipulador de TLS - bitola larga</v>
          </cell>
          <cell r="C1874" t="str">
            <v>t</v>
          </cell>
          <cell r="D1874">
            <v>27.05</v>
          </cell>
        </row>
        <row r="1875">
          <cell r="A1875">
            <v>5914698</v>
          </cell>
          <cell r="B1875" t="str">
            <v>Carga, manobra e descarga de TLS de TR68 de 240 m com locomotiva diesel-elétrica em vagão plataforma com capacidade de 82 t - carga e descarga com manipulador de TLS - bitola métrica</v>
          </cell>
          <cell r="C1875" t="str">
            <v>t</v>
          </cell>
          <cell r="D1875">
            <v>29.44</v>
          </cell>
        </row>
        <row r="1876">
          <cell r="A1876">
            <v>5914692</v>
          </cell>
          <cell r="B1876" t="str">
            <v>Carga, manobra e descarga de TLS de TR68 de 240 m com locomotiva diesel-elétrica em vagão plataforma com capacidade de 98 t - carga e descarga com manipulador de TLS - bitola larga</v>
          </cell>
          <cell r="C1876" t="str">
            <v>t</v>
          </cell>
          <cell r="D1876">
            <v>28.5</v>
          </cell>
        </row>
        <row r="1877">
          <cell r="A1877">
            <v>5914699</v>
          </cell>
          <cell r="B1877" t="str">
            <v>Carga, manobra e descarga de TLS de UIC60 de 120 m com locomotiva diesel-elétrica em vagão plataforma com capacidade de 82 t - carga e descarga com manipulador de TLS - bitola métrica</v>
          </cell>
          <cell r="C1877" t="str">
            <v>t</v>
          </cell>
          <cell r="D1877">
            <v>30.71</v>
          </cell>
        </row>
        <row r="1878">
          <cell r="A1878">
            <v>5914693</v>
          </cell>
          <cell r="B1878" t="str">
            <v>Carga, manobra e descarga de TLS de UIC60 de 120 m com locomotiva diesel-elétrica em vagão plataforma com capacidade de 98 t - carga e descarga com manipulador de TLS - bitola larga</v>
          </cell>
          <cell r="C1878" t="str">
            <v>t</v>
          </cell>
          <cell r="D1878">
            <v>30.29</v>
          </cell>
        </row>
        <row r="1879">
          <cell r="A1879">
            <v>5914700</v>
          </cell>
          <cell r="B1879" t="str">
            <v>Carga, manobra e descarga de TLS de UIC60 de 240 m com locomotiva diesel-elétrica em vagão plataforma com capacidade de 82 t - carga e descarga com manipulador de TLS - bitola métrica</v>
          </cell>
          <cell r="C1879" t="str">
            <v>t</v>
          </cell>
          <cell r="D1879">
            <v>32.96</v>
          </cell>
        </row>
        <row r="1880">
          <cell r="A1880">
            <v>5914694</v>
          </cell>
          <cell r="B1880" t="str">
            <v>Carga, manobra e descarga de TLS de UIC60 de 240 m com locomotiva diesel-elétrica em vagão plataforma com capacidade de 98 t - carga e descarga com manipulador de TLS - bitola larga</v>
          </cell>
          <cell r="C1880" t="str">
            <v>t</v>
          </cell>
          <cell r="D1880">
            <v>31.91</v>
          </cell>
        </row>
        <row r="1881">
          <cell r="A1881">
            <v>5915441</v>
          </cell>
          <cell r="B1881" t="str">
            <v>Carga, manobra e descarga de trituração de galhos e troncos em caminhão basculante de 6 m³ - carga com trituradora e descarga livre</v>
          </cell>
          <cell r="C1881" t="str">
            <v>t</v>
          </cell>
          <cell r="D1881">
            <v>101.01</v>
          </cell>
        </row>
        <row r="1882">
          <cell r="A1882">
            <v>3606579</v>
          </cell>
          <cell r="B1882" t="str">
            <v>Carga, transporte e descarga de material pétreo para molhes com o uso de batelões e escavadeira hidráulica - DMT de 0 a 300 m</v>
          </cell>
          <cell r="C1882" t="str">
            <v>m³</v>
          </cell>
          <cell r="D1882">
            <v>22.27</v>
          </cell>
        </row>
        <row r="1883">
          <cell r="A1883">
            <v>3606583</v>
          </cell>
          <cell r="B1883" t="str">
            <v>Carga, transporte e descarga de material pétreo para molhes com o uso de batelões e escavadeira hidráulica - DMT de 1.200 a 1.500 m</v>
          </cell>
          <cell r="C1883" t="str">
            <v>m³</v>
          </cell>
          <cell r="D1883">
            <v>23.11</v>
          </cell>
        </row>
        <row r="1884">
          <cell r="A1884">
            <v>3606584</v>
          </cell>
          <cell r="B1884" t="str">
            <v>Carga, transporte e descarga de material pétreo para molhes com o uso de batelões e escavadeira hidráulica - DMT de 1.500 a 1.800 m</v>
          </cell>
          <cell r="C1884" t="str">
            <v>m³</v>
          </cell>
          <cell r="D1884">
            <v>23.23</v>
          </cell>
        </row>
        <row r="1885">
          <cell r="A1885">
            <v>3606585</v>
          </cell>
          <cell r="B1885" t="str">
            <v>Carga, transporte e descarga de material pétreo para molhes com o uso de batelões e escavadeira hidráulica - DMT de 1.800 a 2.100 m</v>
          </cell>
          <cell r="C1885" t="str">
            <v>m³</v>
          </cell>
          <cell r="D1885">
            <v>23.35</v>
          </cell>
        </row>
        <row r="1886">
          <cell r="A1886">
            <v>3606586</v>
          </cell>
          <cell r="B1886" t="str">
            <v>Carga, transporte e descarga de material pétreo para molhes com o uso de batelões e escavadeira hidráulica - DMT de 2.100 a 2.400 m</v>
          </cell>
          <cell r="C1886" t="str">
            <v>m³</v>
          </cell>
          <cell r="D1886">
            <v>23.59</v>
          </cell>
        </row>
        <row r="1887">
          <cell r="A1887">
            <v>3606587</v>
          </cell>
          <cell r="B1887" t="str">
            <v>Carga, transporte e descarga de material pétreo para molhes com o uso de batelões e escavadeira hidráulica - DMT de 2.400 a 2.700 m</v>
          </cell>
          <cell r="C1887" t="str">
            <v>m³</v>
          </cell>
          <cell r="D1887">
            <v>23.83</v>
          </cell>
        </row>
        <row r="1888">
          <cell r="A1888">
            <v>3606588</v>
          </cell>
          <cell r="B1888" t="str">
            <v>Carga, transporte e descarga de material pétreo para molhes com o uso de batelões e escavadeira hidráulica - DMT de 2.700 a 3.000 m</v>
          </cell>
          <cell r="C1888" t="str">
            <v>m³</v>
          </cell>
          <cell r="D1888">
            <v>23.95</v>
          </cell>
        </row>
        <row r="1889">
          <cell r="A1889">
            <v>3606589</v>
          </cell>
          <cell r="B1889" t="str">
            <v>Carga, transporte e descarga de material pétreo para molhes com o uso de batelões e escavadeira hidráulica - DMT de 3.000 m</v>
          </cell>
          <cell r="C1889" t="str">
            <v>m³</v>
          </cell>
          <cell r="D1889">
            <v>24.07</v>
          </cell>
        </row>
        <row r="1890">
          <cell r="A1890">
            <v>3606580</v>
          </cell>
          <cell r="B1890" t="str">
            <v>Carga, transporte e descarga de material pétreo para molhes com o uso de batelões e escavadeira hidráulica - DMT de 300 a 600 m</v>
          </cell>
          <cell r="C1890" t="str">
            <v>m³</v>
          </cell>
          <cell r="D1890">
            <v>22.51</v>
          </cell>
        </row>
        <row r="1891">
          <cell r="A1891">
            <v>3606581</v>
          </cell>
          <cell r="B1891" t="str">
            <v>Carga, transporte e descarga de material pétreo para molhes com o uso de batelões e escavadeira hidráulica - DMT de 600 a 900 m</v>
          </cell>
          <cell r="C1891" t="str">
            <v>m³</v>
          </cell>
          <cell r="D1891">
            <v>22.75</v>
          </cell>
        </row>
        <row r="1892">
          <cell r="A1892">
            <v>3606582</v>
          </cell>
          <cell r="B1892" t="str">
            <v>Carga, transporte e descarga de material pétreo para molhes com o uso de batelões e escavadeira hidráulica - DMT de 900 a 1.200 m</v>
          </cell>
          <cell r="C1892" t="str">
            <v>m³</v>
          </cell>
          <cell r="D1892">
            <v>22.87</v>
          </cell>
        </row>
        <row r="1893">
          <cell r="A1893">
            <v>5219544</v>
          </cell>
          <cell r="B1893" t="str">
            <v>Cavalete em perfil metálico para placa de sinalização - 1,00 m x 1,00 m - confecção</v>
          </cell>
          <cell r="C1893" t="str">
            <v>un</v>
          </cell>
          <cell r="D1893">
            <v>214.81</v>
          </cell>
        </row>
        <row r="1894">
          <cell r="A1894">
            <v>5213383</v>
          </cell>
          <cell r="B1894" t="str">
            <v>Cavalete em polietileno zebrado com faixa refletiva - H = 1,00 m - utilização de 600 ciclos - fornecimento, 01 implantação e 01 retirada diária</v>
          </cell>
          <cell r="C1894" t="str">
            <v>un.dia</v>
          </cell>
          <cell r="D1894">
            <v>1.57</v>
          </cell>
        </row>
        <row r="1895">
          <cell r="A1895">
            <v>5213380</v>
          </cell>
          <cell r="B1895" t="str">
            <v>Cavalete em polietileno zebrado com faixa refletiva e com sinalizador a LED com bateria - H = 1,00 m - utilização de 600 ciclos - fornecimento, 01 implantação e 01 retirada diária</v>
          </cell>
          <cell r="C1895" t="str">
            <v>un.dia</v>
          </cell>
          <cell r="D1895">
            <v>2.5499999999999998</v>
          </cell>
        </row>
        <row r="1896">
          <cell r="A1896">
            <v>3713610</v>
          </cell>
          <cell r="B1896" t="str">
            <v>Cerca com 4 fios de arame farpado e mourão de concreto de seção quadrada de 11 cm a cada 2,5 m e esticador de 15 cm a cada 50 m - areia e brita comerciais</v>
          </cell>
          <cell r="C1896" t="str">
            <v>m</v>
          </cell>
          <cell r="D1896">
            <v>34.53</v>
          </cell>
        </row>
        <row r="1897">
          <cell r="A1897">
            <v>3713609</v>
          </cell>
          <cell r="B1897" t="str">
            <v>Cerca com 4 fios de arame farpado e mourão de concreto de seção quadrada de 11 cm a cada 2,5 m e esticador de 15 cm a cada 50 m - areia extraída e brita produzida</v>
          </cell>
          <cell r="C1897" t="str">
            <v>m</v>
          </cell>
          <cell r="D1897">
            <v>33.46</v>
          </cell>
        </row>
        <row r="1898">
          <cell r="A1898">
            <v>3713612</v>
          </cell>
          <cell r="B1898" t="str">
            <v>Cerca com 4 fios de arame farpado e mourão de concreto de seção triangular de 11 cm a cada 2,5 m e esticador de 15 cm a cada 50 m - areia e brita comerciais</v>
          </cell>
          <cell r="C1898" t="str">
            <v>m</v>
          </cell>
          <cell r="D1898">
            <v>28.52</v>
          </cell>
        </row>
        <row r="1899">
          <cell r="A1899">
            <v>3713611</v>
          </cell>
          <cell r="B1899" t="str">
            <v>Cerca com 4 fios de arame farpado e mourão de concreto de seção triangular de 11 cm a cada 2,5 m e esticador de 15 cm a cada 50 m - areia extraída e brita produzida</v>
          </cell>
          <cell r="C1899" t="str">
            <v>m</v>
          </cell>
          <cell r="D1899">
            <v>28.05</v>
          </cell>
        </row>
        <row r="1900">
          <cell r="A1900">
            <v>3713608</v>
          </cell>
          <cell r="B1900" t="str">
            <v>Cerca com 4 fios de arame farpado e mourão de madeira a cada 2,5 m e esticador a cada 50 m</v>
          </cell>
          <cell r="C1900" t="str">
            <v>m</v>
          </cell>
          <cell r="D1900">
            <v>21.38</v>
          </cell>
        </row>
        <row r="1901">
          <cell r="A1901">
            <v>3713613</v>
          </cell>
          <cell r="B1901" t="str">
            <v>Cerca com 4 fios de arame liso galvanizado e mourão de madeira a cada 2,5 m e esticador a cada 50 m</v>
          </cell>
          <cell r="C1901" t="str">
            <v>m</v>
          </cell>
          <cell r="D1901">
            <v>20.21</v>
          </cell>
        </row>
        <row r="1902">
          <cell r="A1902">
            <v>4413013</v>
          </cell>
          <cell r="B1902" t="str">
            <v>Cerca de passagem de fauna com tela de alambrado sobre mureta de blocos de concreto - H = 20 cm - mourões de madeira a cada 2,5 m e esticador a cada 50 m</v>
          </cell>
          <cell r="C1902" t="str">
            <v>m</v>
          </cell>
          <cell r="D1902">
            <v>74.77</v>
          </cell>
        </row>
        <row r="1903">
          <cell r="A1903">
            <v>4413019</v>
          </cell>
          <cell r="B1903" t="str">
            <v>Cerca viva para tratamento acústico das áreas lindeiras da faixa de domínio – densidade de plantio de 1,0 m entre mudas</v>
          </cell>
          <cell r="C1903" t="str">
            <v>m</v>
          </cell>
          <cell r="D1903">
            <v>30.09</v>
          </cell>
        </row>
        <row r="1904">
          <cell r="A1904">
            <v>2003714</v>
          </cell>
          <cell r="B1904" t="str">
            <v>Chaminé dos poços de visita - CPV 01 - areia e brita comerciais</v>
          </cell>
          <cell r="C1904" t="str">
            <v>un</v>
          </cell>
          <cell r="D1904">
            <v>1338.83</v>
          </cell>
        </row>
        <row r="1905">
          <cell r="A1905">
            <v>2003713</v>
          </cell>
          <cell r="B1905" t="str">
            <v>Chaminé dos poços de visita - CPV 01 - areia extraída e brita produzida</v>
          </cell>
          <cell r="C1905" t="str">
            <v>un</v>
          </cell>
          <cell r="D1905">
            <v>1306.8900000000001</v>
          </cell>
        </row>
        <row r="1906">
          <cell r="A1906">
            <v>2003716</v>
          </cell>
          <cell r="B1906" t="str">
            <v>Chaminé dos poços de visita - CPV 02 - areia e brita comerciais</v>
          </cell>
          <cell r="C1906" t="str">
            <v>un</v>
          </cell>
          <cell r="D1906">
            <v>1562.2</v>
          </cell>
        </row>
        <row r="1907">
          <cell r="A1907">
            <v>2003715</v>
          </cell>
          <cell r="B1907" t="str">
            <v>Chaminé dos poços de visita - CPV 02 - areia extraída e brita produzida</v>
          </cell>
          <cell r="C1907" t="str">
            <v>un</v>
          </cell>
          <cell r="D1907">
            <v>1524.28</v>
          </cell>
        </row>
        <row r="1908">
          <cell r="A1908">
            <v>2003718</v>
          </cell>
          <cell r="B1908" t="str">
            <v>Chaminé dos poços de visita - CPV 03 - areia e brita comerciais</v>
          </cell>
          <cell r="C1908" t="str">
            <v>un</v>
          </cell>
          <cell r="D1908">
            <v>1780.13</v>
          </cell>
        </row>
        <row r="1909">
          <cell r="A1909">
            <v>2003717</v>
          </cell>
          <cell r="B1909" t="str">
            <v>Chaminé dos poços de visita - CPV 03 - areia extraída e brita produzida</v>
          </cell>
          <cell r="C1909" t="str">
            <v>un</v>
          </cell>
          <cell r="D1909">
            <v>1737.33</v>
          </cell>
        </row>
        <row r="1910">
          <cell r="A1910">
            <v>2003720</v>
          </cell>
          <cell r="B1910" t="str">
            <v>Chaminé dos poços de visita - CPV 04 - areia e brita comerciais</v>
          </cell>
          <cell r="C1910" t="str">
            <v>un</v>
          </cell>
          <cell r="D1910">
            <v>2003.48</v>
          </cell>
        </row>
        <row r="1911">
          <cell r="A1911">
            <v>2003719</v>
          </cell>
          <cell r="B1911" t="str">
            <v>Chaminé dos poços de visita - CPV 04 - areia extraída e brita produzida</v>
          </cell>
          <cell r="C1911" t="str">
            <v>un</v>
          </cell>
          <cell r="D1911">
            <v>1954.69</v>
          </cell>
        </row>
        <row r="1912">
          <cell r="A1912">
            <v>2003722</v>
          </cell>
          <cell r="B1912" t="str">
            <v>Chaminé dos poços de visita - CPV 05 - areia e brita comerciais</v>
          </cell>
          <cell r="C1912" t="str">
            <v>un</v>
          </cell>
          <cell r="D1912">
            <v>2221.41</v>
          </cell>
        </row>
        <row r="1913">
          <cell r="A1913">
            <v>2003721</v>
          </cell>
          <cell r="B1913" t="str">
            <v>Chaminé dos poços de visita - CPV 05 - areia extraída e brita produzida</v>
          </cell>
          <cell r="C1913" t="str">
            <v>un</v>
          </cell>
          <cell r="D1913">
            <v>2167.7399999999998</v>
          </cell>
        </row>
        <row r="1914">
          <cell r="A1914">
            <v>2003724</v>
          </cell>
          <cell r="B1914" t="str">
            <v>Chaminé dos poços de visita - CPV 06 - areia e brita comerciais</v>
          </cell>
          <cell r="C1914" t="str">
            <v>un</v>
          </cell>
          <cell r="D1914">
            <v>2444.77</v>
          </cell>
        </row>
        <row r="1915">
          <cell r="A1915">
            <v>2003723</v>
          </cell>
          <cell r="B1915" t="str">
            <v>Chaminé dos poços de visita - CPV 06 - areia extraída e brita produzida</v>
          </cell>
          <cell r="C1915" t="str">
            <v>un</v>
          </cell>
          <cell r="D1915">
            <v>2385.13</v>
          </cell>
        </row>
        <row r="1916">
          <cell r="A1916">
            <v>2003726</v>
          </cell>
          <cell r="B1916" t="str">
            <v>Chaminé dos poços de visita - CPV 07 - areia e brita comerciais</v>
          </cell>
          <cell r="C1916" t="str">
            <v>un</v>
          </cell>
          <cell r="D1916">
            <v>2662.7</v>
          </cell>
        </row>
        <row r="1917">
          <cell r="A1917">
            <v>2003725</v>
          </cell>
          <cell r="B1917" t="str">
            <v>Chaminé dos poços de visita - CPV 07 - areia extraída e brita produzida</v>
          </cell>
          <cell r="C1917" t="str">
            <v>un</v>
          </cell>
          <cell r="D1917">
            <v>2598.1799999999998</v>
          </cell>
        </row>
        <row r="1918">
          <cell r="A1918">
            <v>903788</v>
          </cell>
          <cell r="B1918" t="str">
            <v>Chapisco aplicado em alvenarias e estruturas de concreto, com colher de pedreiro</v>
          </cell>
          <cell r="C1918" t="str">
            <v>m²</v>
          </cell>
          <cell r="D1918">
            <v>4.03</v>
          </cell>
        </row>
        <row r="1919">
          <cell r="A1919">
            <v>5605798</v>
          </cell>
          <cell r="B1919" t="str">
            <v>Chumbador de aço CA-50 - D = 20 mm - ancorado na rocha com cartucho de cimento - fornecimento, perfuração e instalação</v>
          </cell>
          <cell r="C1919" t="str">
            <v>m</v>
          </cell>
          <cell r="D1919">
            <v>90.47</v>
          </cell>
        </row>
        <row r="1920">
          <cell r="A1920">
            <v>5605925</v>
          </cell>
          <cell r="B1920" t="str">
            <v>Chumbador de aço CA-50 - D = 20 mm - ancorado na rocha com injeção de nata de cimento - fornecimento, perfuração e instalação</v>
          </cell>
          <cell r="C1920" t="str">
            <v>m</v>
          </cell>
          <cell r="D1920">
            <v>87.05</v>
          </cell>
        </row>
        <row r="1921">
          <cell r="A1921">
            <v>5605799</v>
          </cell>
          <cell r="B1921" t="str">
            <v>Chumbador de aço CA-50 - D = 22 mm - ancorado na rocha com cartucho de cimento - fornecimento, perfuração e instalação</v>
          </cell>
          <cell r="C1921" t="str">
            <v>m</v>
          </cell>
          <cell r="D1921">
            <v>97.22</v>
          </cell>
        </row>
        <row r="1922">
          <cell r="A1922">
            <v>5605800</v>
          </cell>
          <cell r="B1922" t="str">
            <v>Chumbador de aço CA-50 - D = 25 mm - ancorado na rocha com cartucho de cimento - fornecimento, perfuração e instalação</v>
          </cell>
          <cell r="C1922" t="str">
            <v>m</v>
          </cell>
          <cell r="D1922">
            <v>106.74</v>
          </cell>
        </row>
        <row r="1923">
          <cell r="A1923">
            <v>3807863</v>
          </cell>
          <cell r="B1923" t="str">
            <v>Chumbador de expansão controlada por torque para concreto D = 12,5 mm - fornecimento e instalação</v>
          </cell>
          <cell r="C1923" t="str">
            <v>un</v>
          </cell>
          <cell r="D1923">
            <v>12.04</v>
          </cell>
        </row>
        <row r="1924">
          <cell r="A1924">
            <v>3807864</v>
          </cell>
          <cell r="B1924" t="str">
            <v>Chumbador de expansão controlada por torque para concreto D = 16 mm - fornecimento e instalação</v>
          </cell>
          <cell r="C1924" t="str">
            <v>un</v>
          </cell>
          <cell r="D1924">
            <v>16.77</v>
          </cell>
        </row>
        <row r="1925">
          <cell r="A1925">
            <v>3807865</v>
          </cell>
          <cell r="B1925" t="str">
            <v>Chumbador de expansão controlada por torque para concreto D = 20 mm - fornecimento e instalação</v>
          </cell>
          <cell r="C1925" t="str">
            <v>un</v>
          </cell>
          <cell r="D1925">
            <v>30.79</v>
          </cell>
        </row>
        <row r="1926">
          <cell r="A1926">
            <v>3807861</v>
          </cell>
          <cell r="B1926" t="str">
            <v>Chumbador de expansão controlada por torque para concreto D = 6,3 mm - fornecimento e instalação</v>
          </cell>
          <cell r="C1926" t="str">
            <v>un</v>
          </cell>
          <cell r="D1926">
            <v>3.73</v>
          </cell>
        </row>
        <row r="1927">
          <cell r="A1927">
            <v>3807862</v>
          </cell>
          <cell r="B1927" t="str">
            <v>Chumbador de expansão controlada por torque para concreto D = 8 mm - fornecimento e instalação</v>
          </cell>
          <cell r="C1927" t="str">
            <v>un</v>
          </cell>
          <cell r="D1927">
            <v>4.5599999999999996</v>
          </cell>
        </row>
        <row r="1928">
          <cell r="A1928">
            <v>407740</v>
          </cell>
          <cell r="B1928" t="str">
            <v>Chumbador tipo espera em aço CA-25 para fixação de estrutura metálica em concreto - fornecimento e instalação</v>
          </cell>
          <cell r="C1928" t="str">
            <v>kg</v>
          </cell>
          <cell r="D1928">
            <v>15.85</v>
          </cell>
        </row>
        <row r="1929">
          <cell r="A1929">
            <v>5213838</v>
          </cell>
          <cell r="B1929" t="str">
            <v>Cilindro canalizador de tráfego com base quadrada de 111 x 56 x 56 cm - utilização de 600 ciclos - fornecimento, 01 implantação e 01 retirada diária</v>
          </cell>
          <cell r="C1929" t="str">
            <v>un.dia</v>
          </cell>
          <cell r="D1929">
            <v>14.6</v>
          </cell>
        </row>
        <row r="1930">
          <cell r="A1930">
            <v>5213837</v>
          </cell>
          <cell r="B1930" t="str">
            <v>Cilindro flexível delimitador de tráfego com duas faixas refletivas e chumbador - D = 20 cm e H = 80 cm</v>
          </cell>
          <cell r="C1930" t="str">
            <v>un</v>
          </cell>
          <cell r="D1930">
            <v>200.52</v>
          </cell>
        </row>
        <row r="1931">
          <cell r="A1931">
            <v>919247</v>
          </cell>
          <cell r="B1931" t="str">
            <v>Cobertura em chapas zincadas com espessura de 0,43mm - utilização 2 vezes</v>
          </cell>
          <cell r="C1931" t="str">
            <v>m²</v>
          </cell>
          <cell r="D1931">
            <v>41.56</v>
          </cell>
        </row>
        <row r="1932">
          <cell r="A1932">
            <v>2003859</v>
          </cell>
          <cell r="B1932" t="str">
            <v>Colchão drenante com espalhamento e compactação mecânicos - brita produzida</v>
          </cell>
          <cell r="C1932" t="str">
            <v>m³</v>
          </cell>
          <cell r="D1932">
            <v>60.34</v>
          </cell>
        </row>
        <row r="1933">
          <cell r="A1933">
            <v>6106218</v>
          </cell>
          <cell r="B1933" t="str">
            <v>Colocação e retirada de campânula de ar comprimido em tubulão com apoio de guindaste</v>
          </cell>
          <cell r="C1933" t="str">
            <v>un</v>
          </cell>
          <cell r="D1933">
            <v>473.31</v>
          </cell>
        </row>
        <row r="1934">
          <cell r="A1934">
            <v>3009080</v>
          </cell>
          <cell r="B1934" t="str">
            <v>Colocação manual de grampo elástico Pandrol</v>
          </cell>
          <cell r="C1934" t="str">
            <v>un</v>
          </cell>
          <cell r="D1934">
            <v>0.15</v>
          </cell>
        </row>
        <row r="1935">
          <cell r="A1935">
            <v>3009075</v>
          </cell>
          <cell r="B1935" t="str">
            <v>Colocação manual de retensor para trilho TR45</v>
          </cell>
          <cell r="C1935" t="str">
            <v>un</v>
          </cell>
          <cell r="D1935">
            <v>29.55</v>
          </cell>
        </row>
        <row r="1936">
          <cell r="A1936">
            <v>3009076</v>
          </cell>
          <cell r="B1936" t="str">
            <v>Colocação manual de retensor para trilho TR57</v>
          </cell>
          <cell r="C1936" t="str">
            <v>un</v>
          </cell>
          <cell r="D1936">
            <v>30.66</v>
          </cell>
        </row>
        <row r="1937">
          <cell r="A1937">
            <v>3009077</v>
          </cell>
          <cell r="B1937" t="str">
            <v>Colocação manual de retensor para trilho TR68</v>
          </cell>
          <cell r="C1937" t="str">
            <v>un</v>
          </cell>
          <cell r="D1937">
            <v>30.67</v>
          </cell>
        </row>
        <row r="1938">
          <cell r="A1938">
            <v>3009078</v>
          </cell>
          <cell r="B1938" t="str">
            <v>Colocação manual de retensor para trilho UIC60</v>
          </cell>
          <cell r="C1938" t="str">
            <v>un</v>
          </cell>
          <cell r="D1938">
            <v>31.12</v>
          </cell>
        </row>
        <row r="1939">
          <cell r="A1939">
            <v>3009087</v>
          </cell>
          <cell r="B1939" t="str">
            <v>Colocação mecanizada de grampo elástico Pandrol</v>
          </cell>
          <cell r="C1939" t="str">
            <v>un</v>
          </cell>
          <cell r="D1939">
            <v>0.1</v>
          </cell>
        </row>
        <row r="1940">
          <cell r="A1940">
            <v>2306141</v>
          </cell>
          <cell r="B1940" t="str">
            <v>Coluna de brita D = 50 cm executada com perfuratriz tipo bottom feed - brita comercial - confecção e cravação</v>
          </cell>
          <cell r="C1940" t="str">
            <v>m</v>
          </cell>
          <cell r="D1940">
            <v>61.65</v>
          </cell>
        </row>
        <row r="1941">
          <cell r="A1941">
            <v>2306145</v>
          </cell>
          <cell r="B1941" t="str">
            <v>Coluna de brita D = 50 cm executada com perfuratriz tipo bottom feed - brita produzida - confecção e cravação</v>
          </cell>
          <cell r="C1941" t="str">
            <v>m</v>
          </cell>
          <cell r="D1941">
            <v>52.49</v>
          </cell>
        </row>
        <row r="1942">
          <cell r="A1942">
            <v>2306142</v>
          </cell>
          <cell r="B1942" t="str">
            <v>Coluna de brita D = 60 cm executada com perfuratriz tipo bottom feed - brita comercial - confecção e cravação</v>
          </cell>
          <cell r="C1942" t="str">
            <v>m</v>
          </cell>
          <cell r="D1942">
            <v>74.37</v>
          </cell>
        </row>
        <row r="1943">
          <cell r="A1943">
            <v>2306146</v>
          </cell>
          <cell r="B1943" t="str">
            <v>Coluna de brita D = 60 cm executada com perfuratriz tipo bottom feed - brita produzida - confecção e cravação</v>
          </cell>
          <cell r="C1943" t="str">
            <v>m</v>
          </cell>
          <cell r="D1943">
            <v>61.18</v>
          </cell>
        </row>
        <row r="1944">
          <cell r="A1944">
            <v>2306143</v>
          </cell>
          <cell r="B1944" t="str">
            <v>Coluna de brita D = 70 cm executada com perfuratriz tipo bottom feed - brita comercial - confecção e cravação</v>
          </cell>
          <cell r="C1944" t="str">
            <v>m</v>
          </cell>
          <cell r="D1944">
            <v>89.1</v>
          </cell>
        </row>
        <row r="1945">
          <cell r="A1945">
            <v>2306147</v>
          </cell>
          <cell r="B1945" t="str">
            <v>Coluna de brita D = 70 cm executada com perfuratriz tipo bottom feed - brita produzida - confecção e cravação</v>
          </cell>
          <cell r="C1945" t="str">
            <v>m</v>
          </cell>
          <cell r="D1945">
            <v>71.14</v>
          </cell>
        </row>
        <row r="1946">
          <cell r="A1946">
            <v>2306144</v>
          </cell>
          <cell r="B1946" t="str">
            <v>Coluna de brita D = 80 cm executada com perfuratriz tipo bottom feed - brita comercial - confecção e cravação</v>
          </cell>
          <cell r="C1946" t="str">
            <v>m</v>
          </cell>
          <cell r="D1946">
            <v>106.71</v>
          </cell>
        </row>
        <row r="1947">
          <cell r="A1947">
            <v>2306148</v>
          </cell>
          <cell r="B1947" t="str">
            <v>Coluna de brita D = 80 cm executada com perfuratriz tipo bottom feed - brita produzida - confecção e cravação</v>
          </cell>
          <cell r="C1947" t="str">
            <v>m</v>
          </cell>
          <cell r="D1947">
            <v>83.27</v>
          </cell>
        </row>
        <row r="1948">
          <cell r="A1948">
            <v>6205791</v>
          </cell>
          <cell r="B1948" t="str">
            <v>Coluna de jet grouting horizontal CCPH em solo - D = 40 cm - perfuração e injeção</v>
          </cell>
          <cell r="C1948" t="str">
            <v>m</v>
          </cell>
          <cell r="D1948">
            <v>301.38</v>
          </cell>
        </row>
        <row r="1949">
          <cell r="A1949">
            <v>6205792</v>
          </cell>
          <cell r="B1949" t="str">
            <v>Coluna de jet grouting horizontal CCPH em solo - D = 50 cm - perfuração e injeção</v>
          </cell>
          <cell r="C1949" t="str">
            <v>m</v>
          </cell>
          <cell r="D1949">
            <v>361.82</v>
          </cell>
        </row>
        <row r="1950">
          <cell r="A1950">
            <v>6205793</v>
          </cell>
          <cell r="B1950" t="str">
            <v>Coluna de jet grouting horizontal CCPH em solo - D = 60 cm - perfuração e injeção</v>
          </cell>
          <cell r="C1950" t="str">
            <v>m</v>
          </cell>
          <cell r="D1950">
            <v>425.66</v>
          </cell>
        </row>
        <row r="1951">
          <cell r="A1951">
            <v>6205796</v>
          </cell>
          <cell r="B1951" t="str">
            <v>Coluna de jet grouting vertical em solo - D = 100 cm - perfuração e injeção</v>
          </cell>
          <cell r="C1951" t="str">
            <v>m</v>
          </cell>
          <cell r="D1951">
            <v>758.84</v>
          </cell>
        </row>
        <row r="1952">
          <cell r="A1952">
            <v>6219451</v>
          </cell>
          <cell r="B1952" t="str">
            <v>Coluna de jet grouting vertical em solo - D = 110 cm - perfuração e injeção</v>
          </cell>
          <cell r="C1952" t="str">
            <v>m</v>
          </cell>
          <cell r="D1952">
            <v>816.97</v>
          </cell>
        </row>
        <row r="1953">
          <cell r="A1953">
            <v>6219452</v>
          </cell>
          <cell r="B1953" t="str">
            <v>Coluna de jet grouting vertical em solo - D = 120 cm - perfuração e injeção</v>
          </cell>
          <cell r="C1953" t="str">
            <v>m</v>
          </cell>
          <cell r="D1953">
            <v>878.48</v>
          </cell>
        </row>
        <row r="1954">
          <cell r="A1954">
            <v>6205794</v>
          </cell>
          <cell r="B1954" t="str">
            <v>Coluna de jet grouting vertical em solo - D = 80 cm - perfuração e injeção</v>
          </cell>
          <cell r="C1954" t="str">
            <v>m</v>
          </cell>
          <cell r="D1954">
            <v>652.75</v>
          </cell>
        </row>
        <row r="1955">
          <cell r="A1955">
            <v>6205795</v>
          </cell>
          <cell r="B1955" t="str">
            <v>Coluna de jet grouting vertical em solo - D = 90 cm - perfuração e injeção</v>
          </cell>
          <cell r="C1955" t="str">
            <v>m</v>
          </cell>
          <cell r="D1955">
            <v>704.1</v>
          </cell>
        </row>
        <row r="1956">
          <cell r="A1956">
            <v>2003861</v>
          </cell>
          <cell r="B1956" t="str">
            <v>Coluna drenante D = 20 cm - areia comercial</v>
          </cell>
          <cell r="C1956" t="str">
            <v>m</v>
          </cell>
          <cell r="D1956">
            <v>26.61</v>
          </cell>
        </row>
        <row r="1957">
          <cell r="A1957">
            <v>2003862</v>
          </cell>
          <cell r="B1957" t="str">
            <v>Coluna drenante D = 20 cm - areia extraída</v>
          </cell>
          <cell r="C1957" t="str">
            <v>m</v>
          </cell>
          <cell r="D1957">
            <v>23.62</v>
          </cell>
        </row>
        <row r="1958">
          <cell r="A1958">
            <v>4915700</v>
          </cell>
          <cell r="B1958" t="str">
            <v>Combate à exsudação - areia comercial</v>
          </cell>
          <cell r="C1958" t="str">
            <v>m²</v>
          </cell>
          <cell r="D1958">
            <v>1.02</v>
          </cell>
        </row>
        <row r="1959">
          <cell r="A1959">
            <v>4915590</v>
          </cell>
          <cell r="B1959" t="str">
            <v>Combate à exsudação - areia extraída</v>
          </cell>
          <cell r="C1959" t="str">
            <v>m²</v>
          </cell>
          <cell r="D1959">
            <v>0.74</v>
          </cell>
        </row>
        <row r="1960">
          <cell r="A1960">
            <v>4915591</v>
          </cell>
          <cell r="B1960" t="str">
            <v>Combate à exsudação - brita produzida</v>
          </cell>
          <cell r="C1960" t="str">
            <v>m²</v>
          </cell>
          <cell r="D1960">
            <v>0.86</v>
          </cell>
        </row>
        <row r="1961">
          <cell r="A1961">
            <v>4915701</v>
          </cell>
          <cell r="B1961" t="str">
            <v>Combate à exsudação - pedrisco comercial</v>
          </cell>
          <cell r="C1961" t="str">
            <v>m²</v>
          </cell>
          <cell r="D1961">
            <v>1.01</v>
          </cell>
        </row>
        <row r="1962">
          <cell r="A1962">
            <v>5301014</v>
          </cell>
          <cell r="B1962" t="str">
            <v>Comboio balizador em deslocamento</v>
          </cell>
          <cell r="C1962" t="str">
            <v>km</v>
          </cell>
          <cell r="D1962">
            <v>134.16999999999999</v>
          </cell>
        </row>
        <row r="1963">
          <cell r="A1963">
            <v>5503041</v>
          </cell>
          <cell r="B1963" t="str">
            <v>Compactação de aterros a 100% do Proctor intermediário</v>
          </cell>
          <cell r="C1963" t="str">
            <v>m³</v>
          </cell>
          <cell r="D1963">
            <v>7.54</v>
          </cell>
        </row>
        <row r="1964">
          <cell r="A1964">
            <v>5502978</v>
          </cell>
          <cell r="B1964" t="str">
            <v>Compactação de aterros a 100% do Proctor normal</v>
          </cell>
          <cell r="C1964" t="str">
            <v>m³</v>
          </cell>
          <cell r="D1964">
            <v>4.5199999999999996</v>
          </cell>
        </row>
        <row r="1965">
          <cell r="A1965">
            <v>5502822</v>
          </cell>
          <cell r="B1965" t="str">
            <v>Compactação de camada final de aterro de rocha</v>
          </cell>
          <cell r="C1965" t="str">
            <v>m³</v>
          </cell>
          <cell r="D1965">
            <v>38.29</v>
          </cell>
        </row>
        <row r="1966">
          <cell r="A1966">
            <v>4805754</v>
          </cell>
          <cell r="B1966" t="str">
            <v>Compactação manual com soquete vibratório</v>
          </cell>
          <cell r="C1966" t="str">
            <v>m³</v>
          </cell>
          <cell r="D1966">
            <v>7.56</v>
          </cell>
        </row>
        <row r="1967">
          <cell r="A1967">
            <v>1110000</v>
          </cell>
          <cell r="B1967" t="str">
            <v>Concreto</v>
          </cell>
          <cell r="C1967" t="str">
            <v>m³</v>
          </cell>
          <cell r="D1967">
            <v>0</v>
          </cell>
        </row>
        <row r="1968">
          <cell r="A1968">
            <v>4011454</v>
          </cell>
          <cell r="B1968" t="str">
            <v>Concreto asfáltico - faixa A - areia e brita comerciais</v>
          </cell>
          <cell r="C1968" t="str">
            <v>t</v>
          </cell>
          <cell r="D1968">
            <v>166.86</v>
          </cell>
        </row>
        <row r="1969">
          <cell r="A1969">
            <v>4011453</v>
          </cell>
          <cell r="B1969" t="str">
            <v>Concreto asfáltico - faixa A - areia extraída, brita produzida</v>
          </cell>
          <cell r="C1969" t="str">
            <v>t</v>
          </cell>
          <cell r="D1969">
            <v>129.22999999999999</v>
          </cell>
        </row>
        <row r="1970">
          <cell r="A1970">
            <v>4011455</v>
          </cell>
          <cell r="B1970" t="str">
            <v>Concreto asfáltico - faixa A - massa comercial</v>
          </cell>
          <cell r="C1970" t="str">
            <v>t</v>
          </cell>
          <cell r="D1970">
            <v>16.670000000000002</v>
          </cell>
        </row>
        <row r="1971">
          <cell r="A1971">
            <v>4011459</v>
          </cell>
          <cell r="B1971" t="str">
            <v>Concreto asfáltico - faixa B - areia e brita comerciais</v>
          </cell>
          <cell r="C1971" t="str">
            <v>t</v>
          </cell>
          <cell r="D1971">
            <v>170.41</v>
          </cell>
        </row>
        <row r="1972">
          <cell r="A1972">
            <v>4011458</v>
          </cell>
          <cell r="B1972" t="str">
            <v>Concreto asfáltico - faixa B - areia extraída, brita produzidas</v>
          </cell>
          <cell r="C1972" t="str">
            <v>t</v>
          </cell>
          <cell r="D1972">
            <v>131.19999999999999</v>
          </cell>
        </row>
        <row r="1973">
          <cell r="A1973">
            <v>4011463</v>
          </cell>
          <cell r="B1973" t="str">
            <v>Concreto asfáltico - faixa C - areia e brita comerciais</v>
          </cell>
          <cell r="C1973" t="str">
            <v>t</v>
          </cell>
          <cell r="D1973">
            <v>172.49</v>
          </cell>
        </row>
        <row r="1974">
          <cell r="A1974">
            <v>4011462</v>
          </cell>
          <cell r="B1974" t="str">
            <v>Concreto asfáltico - faixa C - areia extraída, brita produzida</v>
          </cell>
          <cell r="C1974" t="str">
            <v>t</v>
          </cell>
          <cell r="D1974">
            <v>129.33000000000001</v>
          </cell>
        </row>
        <row r="1975">
          <cell r="A1975">
            <v>4011464</v>
          </cell>
          <cell r="B1975" t="str">
            <v>Concreto asfáltico - faixa C - massa comercial</v>
          </cell>
          <cell r="C1975" t="str">
            <v>t</v>
          </cell>
          <cell r="D1975">
            <v>16.670000000000002</v>
          </cell>
        </row>
        <row r="1976">
          <cell r="A1976">
            <v>4011457</v>
          </cell>
          <cell r="B1976" t="str">
            <v>Concreto asfáltico com asfalto polímero - faixa A - areia e brita comerciais</v>
          </cell>
          <cell r="C1976" t="str">
            <v>t</v>
          </cell>
          <cell r="D1976">
            <v>168.03</v>
          </cell>
        </row>
        <row r="1977">
          <cell r="A1977">
            <v>4011456</v>
          </cell>
          <cell r="B1977" t="str">
            <v>Concreto asfáltico com asfalto polímero - faixa A - areia extraída, brita produzida</v>
          </cell>
          <cell r="C1977" t="str">
            <v>t</v>
          </cell>
          <cell r="D1977">
            <v>129.44</v>
          </cell>
        </row>
        <row r="1978">
          <cell r="A1978">
            <v>4011461</v>
          </cell>
          <cell r="B1978" t="str">
            <v>Concreto asfáltico com asfalto polímero - faixa B - areia e brita comerciais</v>
          </cell>
          <cell r="C1978" t="str">
            <v>t</v>
          </cell>
          <cell r="D1978">
            <v>170.81</v>
          </cell>
        </row>
        <row r="1979">
          <cell r="A1979">
            <v>4011460</v>
          </cell>
          <cell r="B1979" t="str">
            <v>Concreto asfáltico com asfalto polímero - faixa B - areia extraída, brita produzida</v>
          </cell>
          <cell r="C1979" t="str">
            <v>t</v>
          </cell>
          <cell r="D1979">
            <v>131.4</v>
          </cell>
        </row>
        <row r="1980">
          <cell r="A1980">
            <v>4011466</v>
          </cell>
          <cell r="B1980" t="str">
            <v>Concreto asfáltico com asfalto polímero - faixa C - areia e brita comerciais</v>
          </cell>
          <cell r="C1980" t="str">
            <v>t</v>
          </cell>
          <cell r="D1980">
            <v>177.96</v>
          </cell>
        </row>
        <row r="1981">
          <cell r="A1981">
            <v>4011465</v>
          </cell>
          <cell r="B1981" t="str">
            <v>Concreto asfáltico com asfalto polímero - faixa C - areia extraída, brita produzida</v>
          </cell>
          <cell r="C1981" t="str">
            <v>t</v>
          </cell>
          <cell r="D1981">
            <v>132.85</v>
          </cell>
        </row>
        <row r="1982">
          <cell r="A1982">
            <v>4011469</v>
          </cell>
          <cell r="B1982" t="str">
            <v>Concreto asfáltico com borracha - faixa A - brita comercial</v>
          </cell>
          <cell r="C1982" t="str">
            <v>t</v>
          </cell>
          <cell r="D1982">
            <v>205.45</v>
          </cell>
        </row>
        <row r="1983">
          <cell r="A1983">
            <v>4011473</v>
          </cell>
          <cell r="B1983" t="str">
            <v>Concreto asfáltico com borracha - faixa A - brita produzida</v>
          </cell>
          <cell r="C1983" t="str">
            <v>t</v>
          </cell>
          <cell r="D1983">
            <v>179.82</v>
          </cell>
        </row>
        <row r="1984">
          <cell r="A1984">
            <v>4011470</v>
          </cell>
          <cell r="B1984" t="str">
            <v>Concreto asfáltico com borracha - faixa B - brita comercial</v>
          </cell>
          <cell r="C1984" t="str">
            <v>t</v>
          </cell>
          <cell r="D1984">
            <v>208.38</v>
          </cell>
        </row>
        <row r="1985">
          <cell r="A1985">
            <v>4011474</v>
          </cell>
          <cell r="B1985" t="str">
            <v>Concreto asfáltico com borracha - faixa B - brita produzida</v>
          </cell>
          <cell r="C1985" t="str">
            <v>t</v>
          </cell>
          <cell r="D1985">
            <v>183.09</v>
          </cell>
        </row>
        <row r="1986">
          <cell r="A1986">
            <v>4011471</v>
          </cell>
          <cell r="B1986" t="str">
            <v>Concreto asfáltico com borracha - faixa C - brita comercial</v>
          </cell>
          <cell r="C1986" t="str">
            <v>t</v>
          </cell>
          <cell r="D1986">
            <v>209.31</v>
          </cell>
        </row>
        <row r="1987">
          <cell r="A1987">
            <v>4011475</v>
          </cell>
          <cell r="B1987" t="str">
            <v>Concreto asfáltico com borracha - faixa C - brita produzida</v>
          </cell>
          <cell r="C1987" t="str">
            <v>t</v>
          </cell>
          <cell r="D1987">
            <v>184.71</v>
          </cell>
        </row>
        <row r="1988">
          <cell r="A1988">
            <v>4011472</v>
          </cell>
          <cell r="B1988" t="str">
            <v>Concreto asfáltico com borracha - faixa GAP GRADED - brita comercial</v>
          </cell>
          <cell r="C1988" t="str">
            <v>t</v>
          </cell>
          <cell r="D1988">
            <v>206.88</v>
          </cell>
        </row>
        <row r="1989">
          <cell r="A1989">
            <v>4011476</v>
          </cell>
          <cell r="B1989" t="str">
            <v>Concreto asfáltico com borracha - faixa GAP GRADED - brita produzida</v>
          </cell>
          <cell r="C1989" t="str">
            <v>t</v>
          </cell>
          <cell r="D1989">
            <v>179.7</v>
          </cell>
        </row>
        <row r="1990">
          <cell r="A1990">
            <v>4011478</v>
          </cell>
          <cell r="B1990" t="str">
            <v>Concreto asfáltico reciclado em usina com adição de asfalto - brita comercial</v>
          </cell>
          <cell r="C1990" t="str">
            <v>t</v>
          </cell>
          <cell r="D1990">
            <v>149.16999999999999</v>
          </cell>
        </row>
        <row r="1991">
          <cell r="A1991">
            <v>4011477</v>
          </cell>
          <cell r="B1991" t="str">
            <v>Concreto asfáltico reciclado em usina com adição de asfalto - brita produzida</v>
          </cell>
          <cell r="C1991" t="str">
            <v>t</v>
          </cell>
          <cell r="D1991">
            <v>132.01</v>
          </cell>
        </row>
        <row r="1992">
          <cell r="A1992">
            <v>1106059</v>
          </cell>
          <cell r="B1992" t="str">
            <v>Concreto autoadensável com silicato de alumínio fck = 20 MPa - confecção em betoneira e lançamento manual - areia e brita comerciais</v>
          </cell>
          <cell r="C1992" t="str">
            <v>m³</v>
          </cell>
          <cell r="D1992">
            <v>484.87</v>
          </cell>
        </row>
        <row r="1993">
          <cell r="A1993">
            <v>1106060</v>
          </cell>
          <cell r="B1993" t="str">
            <v>Concreto autoadensável com silicato de alumínio fck = 20 MPa - confecção em betoneira e lançamento manual - areia extraída e brita produzida</v>
          </cell>
          <cell r="C1993" t="str">
            <v>m³</v>
          </cell>
          <cell r="D1993">
            <v>382.79</v>
          </cell>
        </row>
        <row r="1994">
          <cell r="A1994">
            <v>1100658</v>
          </cell>
          <cell r="B1994" t="str">
            <v>Concreto autoadensável com silicato de alumínio fck = 20 MPa - confecção em central dosadora de 30 m³/h - areia e brita comerciais</v>
          </cell>
          <cell r="C1994" t="str">
            <v>m³</v>
          </cell>
          <cell r="D1994">
            <v>398.85</v>
          </cell>
        </row>
        <row r="1995">
          <cell r="A1995">
            <v>1106159</v>
          </cell>
          <cell r="B1995" t="str">
            <v>Concreto autoadensável com silicato de alumínio fck = 25 MPa - confecção em central dosadora de 30 m³/h - areia e brita comerciais</v>
          </cell>
          <cell r="C1995" t="str">
            <v>m³</v>
          </cell>
          <cell r="D1995">
            <v>424.27</v>
          </cell>
        </row>
        <row r="1996">
          <cell r="A1996">
            <v>1107902</v>
          </cell>
          <cell r="B1996" t="str">
            <v>Concreto autoadensável com silicato de alumínio fck = 30 MPa - confecção em central dosadora de 30 m³/h - areia e brita comerciais</v>
          </cell>
          <cell r="C1996" t="str">
            <v>m³</v>
          </cell>
          <cell r="D1996">
            <v>452.64</v>
          </cell>
        </row>
        <row r="1997">
          <cell r="A1997">
            <v>1107906</v>
          </cell>
          <cell r="B1997" t="str">
            <v>Concreto autoadensável com silicato de alumínio fck = 35 MPa - confecção em central dosadora de 30 m³/h - areia e brita comerciais</v>
          </cell>
          <cell r="C1997" t="str">
            <v>m³</v>
          </cell>
          <cell r="D1997">
            <v>484.35</v>
          </cell>
        </row>
        <row r="1998">
          <cell r="A1998">
            <v>1107910</v>
          </cell>
          <cell r="B1998" t="str">
            <v>Concreto autoadensável com silicato de alumínio fck = 40 MPa - confecção em central dosadora de 30 m³/h - areia e brita comerciais</v>
          </cell>
          <cell r="C1998" t="str">
            <v>m³</v>
          </cell>
          <cell r="D1998">
            <v>519.79</v>
          </cell>
        </row>
        <row r="1999">
          <cell r="A1999">
            <v>1107911</v>
          </cell>
          <cell r="B1999" t="str">
            <v>Concreto autoadensável com silicato de alumínio fck = 45 MPa - confecção em central dosadora de 30 m³/h - areia e brita comerciais</v>
          </cell>
          <cell r="C1999" t="str">
            <v>m³</v>
          </cell>
          <cell r="D1999">
            <v>559.4</v>
          </cell>
        </row>
        <row r="2000">
          <cell r="A2000">
            <v>1107912</v>
          </cell>
          <cell r="B2000" t="str">
            <v>Concreto autoadensável com silicato de alumínio fck = 50 MPa - confecção em central dosadora de 30 m³/h - areia e brita comerciais</v>
          </cell>
          <cell r="C2000" t="str">
            <v>m³</v>
          </cell>
          <cell r="D2000">
            <v>615.94000000000005</v>
          </cell>
        </row>
        <row r="2001">
          <cell r="A2001">
            <v>1106164</v>
          </cell>
          <cell r="B2001" t="str">
            <v>Concreto ciclópico fck = 20 MPa - confecção em betoneira e lançamento manual - areia extraída, brita e pedra de mão produzidas</v>
          </cell>
          <cell r="C2001" t="str">
            <v>m³</v>
          </cell>
          <cell r="D2001">
            <v>232.47</v>
          </cell>
        </row>
        <row r="2002">
          <cell r="A2002">
            <v>1106165</v>
          </cell>
          <cell r="B2002" t="str">
            <v>Concreto ciclópico fck = 20 MPa - confecção em betoneira e lançamento manual - areia, brita e pedra de mão comerciais</v>
          </cell>
          <cell r="C2002" t="str">
            <v>m³</v>
          </cell>
          <cell r="D2002">
            <v>328.14</v>
          </cell>
        </row>
        <row r="2003">
          <cell r="A2003">
            <v>1106156</v>
          </cell>
          <cell r="B2003" t="str">
            <v>Concreto com 10% de microssílica fck = 45 MPa - confecção em central dosadora de 30 m³/h - areia e brita comerciais</v>
          </cell>
          <cell r="C2003" t="str">
            <v>m³</v>
          </cell>
          <cell r="D2003">
            <v>437.76</v>
          </cell>
        </row>
        <row r="2004">
          <cell r="A2004">
            <v>1107932</v>
          </cell>
          <cell r="B2004" t="str">
            <v>Concreto com 10% de microssílica fck = 50 MPa - confecção em central dosadora de 30 m³/h - areia e brita comerciais</v>
          </cell>
          <cell r="C2004" t="str">
            <v>m³</v>
          </cell>
          <cell r="D2004">
            <v>467.61</v>
          </cell>
        </row>
        <row r="2005">
          <cell r="A2005">
            <v>1108111</v>
          </cell>
          <cell r="B2005" t="str">
            <v>Concreto com 8% de microssílica fck = 25 MPa - confecção em central dosadora de 30 m³/h - areia e brita comerciais</v>
          </cell>
          <cell r="C2005" t="str">
            <v>m³</v>
          </cell>
          <cell r="D2005">
            <v>353.04</v>
          </cell>
        </row>
        <row r="2006">
          <cell r="A2006">
            <v>1108112</v>
          </cell>
          <cell r="B2006" t="str">
            <v>Concreto com 8% de microssílica fck = 30 MPa - confecção em central dosadora de 30 m³/h - areia e brita comerciais</v>
          </cell>
          <cell r="C2006" t="str">
            <v>m³</v>
          </cell>
          <cell r="D2006">
            <v>361.57</v>
          </cell>
        </row>
        <row r="2007">
          <cell r="A2007">
            <v>1108113</v>
          </cell>
          <cell r="B2007" t="str">
            <v>Concreto com 8% de microssílica fck = 35 MPa - confecção em central dosadora de 30 m³/h - areia e brita comerciais</v>
          </cell>
          <cell r="C2007" t="str">
            <v>m³</v>
          </cell>
          <cell r="D2007">
            <v>382.45</v>
          </cell>
        </row>
        <row r="2008">
          <cell r="A2008">
            <v>1108114</v>
          </cell>
          <cell r="B2008" t="str">
            <v>Concreto com 8% de microssílica fck = 40 MPa - confecção em central dosadora de 30 m³/h - areia e brita comerciais</v>
          </cell>
          <cell r="C2008" t="str">
            <v>m³</v>
          </cell>
          <cell r="D2008">
            <v>405.75</v>
          </cell>
        </row>
        <row r="2009">
          <cell r="A2009">
            <v>1108061</v>
          </cell>
          <cell r="B2009" t="str">
            <v>Concreto com látex SBR fck = 25 MPa - confecção em betoneira e lançamento manual - areia e brita comerciais</v>
          </cell>
          <cell r="C2009" t="str">
            <v>m³</v>
          </cell>
          <cell r="D2009">
            <v>781.76</v>
          </cell>
        </row>
        <row r="2010">
          <cell r="A2010">
            <v>1108064</v>
          </cell>
          <cell r="B2010" t="str">
            <v>Concreto com látex SBR fck = 30 MPa - confecção em betoneira e lançamento manual - areia e brita comerciais</v>
          </cell>
          <cell r="C2010" t="str">
            <v>m³</v>
          </cell>
          <cell r="D2010">
            <v>845.4</v>
          </cell>
        </row>
        <row r="2011">
          <cell r="A2011">
            <v>1107888</v>
          </cell>
          <cell r="B2011" t="str">
            <v>Concreto fck = 15 MPa - confecção em betoneira e lançamento manual - areia e brita comerciais</v>
          </cell>
          <cell r="C2011" t="str">
            <v>m³</v>
          </cell>
          <cell r="D2011">
            <v>368.87</v>
          </cell>
        </row>
        <row r="2012">
          <cell r="A2012">
            <v>1107889</v>
          </cell>
          <cell r="B2012" t="str">
            <v>Concreto fck = 15 MPa - confecção em betoneira e lançamento manual - areia extraída e brita produzida</v>
          </cell>
          <cell r="C2012" t="str">
            <v>m³</v>
          </cell>
          <cell r="D2012">
            <v>267.58999999999997</v>
          </cell>
        </row>
        <row r="2013">
          <cell r="A2013">
            <v>1107892</v>
          </cell>
          <cell r="B2013" t="str">
            <v>Concreto fck = 20 MPa - confecção em betoneira e lançamento manual - areia e brita comerciais</v>
          </cell>
          <cell r="C2013" t="str">
            <v>m³</v>
          </cell>
          <cell r="D2013">
            <v>384</v>
          </cell>
        </row>
        <row r="2014">
          <cell r="A2014">
            <v>1107891</v>
          </cell>
          <cell r="B2014" t="str">
            <v>Concreto fck = 20 MPa - confecção em betoneira e lançamento manual - areia extraída e brita produzida</v>
          </cell>
          <cell r="C2014" t="str">
            <v>m³</v>
          </cell>
          <cell r="D2014">
            <v>284.52</v>
          </cell>
        </row>
        <row r="2015">
          <cell r="A2015">
            <v>1107928</v>
          </cell>
          <cell r="B2015" t="str">
            <v>Concreto fck = 20 MPa - confecção em central dosadora de 30 m³/h - areia e brita comerciais</v>
          </cell>
          <cell r="C2015" t="str">
            <v>m³</v>
          </cell>
          <cell r="D2015">
            <v>314.14999999999998</v>
          </cell>
        </row>
        <row r="2016">
          <cell r="A2016">
            <v>1107929</v>
          </cell>
          <cell r="B2016" t="str">
            <v>Concreto fck = 20 MPa - confecção em central dosadora de 30 m³/h - areia extraída e brita produzida</v>
          </cell>
          <cell r="C2016" t="str">
            <v>m³</v>
          </cell>
          <cell r="D2016">
            <v>214.22</v>
          </cell>
        </row>
        <row r="2017">
          <cell r="A2017">
            <v>1106109</v>
          </cell>
          <cell r="B2017" t="str">
            <v>Concreto fck = 20 MPa - confecção em central dosadora de 40 m³/h - areia e brita comerciais</v>
          </cell>
          <cell r="C2017" t="str">
            <v>m³</v>
          </cell>
          <cell r="D2017">
            <v>305.2</v>
          </cell>
        </row>
        <row r="2018">
          <cell r="A2018">
            <v>1106117</v>
          </cell>
          <cell r="B2018" t="str">
            <v>Concreto fck = 20 MPa - confecção em central dosadora de 40 m³/h - areia extraída e brita produzida</v>
          </cell>
          <cell r="C2018" t="str">
            <v>m³</v>
          </cell>
          <cell r="D2018">
            <v>205.27</v>
          </cell>
        </row>
        <row r="2019">
          <cell r="A2019">
            <v>1207700</v>
          </cell>
          <cell r="B2019" t="str">
            <v>Concreto fck = 20 MPa para projeção via seca - confecção em betoneira - areia e brita comerciais</v>
          </cell>
          <cell r="C2019" t="str">
            <v>m³</v>
          </cell>
          <cell r="D2019">
            <v>483.34</v>
          </cell>
        </row>
        <row r="2020">
          <cell r="A2020">
            <v>1107896</v>
          </cell>
          <cell r="B2020" t="str">
            <v>Concreto fck = 25 MPa - confecção em betoneira e lançamento manual - areia e brita comerciais</v>
          </cell>
          <cell r="C2020" t="str">
            <v>m³</v>
          </cell>
          <cell r="D2020">
            <v>400.97</v>
          </cell>
        </row>
        <row r="2021">
          <cell r="A2021">
            <v>1107895</v>
          </cell>
          <cell r="B2021" t="str">
            <v>Concreto fck = 25 MPa - confecção em betoneira e lançamento manual - areia extraída e brita produzida</v>
          </cell>
          <cell r="C2021" t="str">
            <v>m³</v>
          </cell>
          <cell r="D2021">
            <v>303.51</v>
          </cell>
        </row>
        <row r="2022">
          <cell r="A2022">
            <v>1119528</v>
          </cell>
          <cell r="B2022" t="str">
            <v>Concreto fck = 25 MPa - confecção em central dosadora de 30 m³/h - areia e brita comerciais</v>
          </cell>
          <cell r="C2022" t="str">
            <v>m³</v>
          </cell>
          <cell r="D2022">
            <v>325.35000000000002</v>
          </cell>
        </row>
        <row r="2023">
          <cell r="A2023">
            <v>1106135</v>
          </cell>
          <cell r="B2023" t="str">
            <v>Concreto fck = 25 MPa - confecção em central dosadora de 30 m³/h - areia extraída e brita produzida</v>
          </cell>
          <cell r="C2023" t="str">
            <v>m³</v>
          </cell>
          <cell r="D2023">
            <v>226.81</v>
          </cell>
        </row>
        <row r="2024">
          <cell r="A2024">
            <v>1106136</v>
          </cell>
          <cell r="B2024" t="str">
            <v>Concreto fck = 25 MPa - confecção em central dosadora de 40 m³/h - areia e brita comerciais</v>
          </cell>
          <cell r="C2024" t="str">
            <v>m³</v>
          </cell>
          <cell r="D2024">
            <v>315.67</v>
          </cell>
        </row>
        <row r="2025">
          <cell r="A2025">
            <v>1106137</v>
          </cell>
          <cell r="B2025" t="str">
            <v>Concreto fck = 25 MPa - confecção em central dosadora de 40 m³/h - areia extraída e brita produzida</v>
          </cell>
          <cell r="C2025" t="str">
            <v>m³</v>
          </cell>
          <cell r="D2025">
            <v>217.12</v>
          </cell>
        </row>
        <row r="2026">
          <cell r="A2026">
            <v>1116127</v>
          </cell>
          <cell r="B2026" t="str">
            <v>Concreto fck = 25 MPa para pré-moldados (mourões) - confecção em betoneira e lançamento manual - areia e brita comerciais</v>
          </cell>
          <cell r="C2026" t="str">
            <v>m³</v>
          </cell>
          <cell r="D2026">
            <v>415.14</v>
          </cell>
        </row>
        <row r="2027">
          <cell r="A2027">
            <v>1116126</v>
          </cell>
          <cell r="B2027" t="str">
            <v>Concreto fck = 25 MPa para pré-moldados (mourões) - confecção em betoneira e lançamento manual - areia extraída e brita produzida</v>
          </cell>
          <cell r="C2027" t="str">
            <v>m³</v>
          </cell>
          <cell r="D2027">
            <v>323.08999999999997</v>
          </cell>
        </row>
        <row r="2028">
          <cell r="A2028">
            <v>1207701</v>
          </cell>
          <cell r="B2028" t="str">
            <v>Concreto fck = 25 MPa para projeção via seca - confecção em betoneira - areia e brita comerciais</v>
          </cell>
          <cell r="C2028" t="str">
            <v>m³</v>
          </cell>
          <cell r="D2028">
            <v>513.79999999999995</v>
          </cell>
        </row>
        <row r="2029">
          <cell r="A2029">
            <v>1107900</v>
          </cell>
          <cell r="B2029" t="str">
            <v>Concreto fck = 30 MPa - confecção em betoneira e lançamento manual - areia e brita comerciais</v>
          </cell>
          <cell r="C2029" t="str">
            <v>m³</v>
          </cell>
          <cell r="D2029">
            <v>419.86</v>
          </cell>
        </row>
        <row r="2030">
          <cell r="A2030">
            <v>1107899</v>
          </cell>
          <cell r="B2030" t="str">
            <v>Concreto fck = 30 MPa - confecção em betoneira e lançamento manual - areia extraída e brita produzida</v>
          </cell>
          <cell r="C2030" t="str">
            <v>m³</v>
          </cell>
          <cell r="D2030">
            <v>324.66000000000003</v>
          </cell>
        </row>
        <row r="2031">
          <cell r="A2031">
            <v>1107890</v>
          </cell>
          <cell r="B2031" t="str">
            <v>Concreto fck = 30 MPa - confecção em central dosadora de 30 m³/h - areia e brita comerciais</v>
          </cell>
          <cell r="C2031" t="str">
            <v>m³</v>
          </cell>
          <cell r="D2031">
            <v>339.95</v>
          </cell>
        </row>
        <row r="2032">
          <cell r="A2032">
            <v>1106138</v>
          </cell>
          <cell r="B2032" t="str">
            <v>Concreto fck = 30 MPa - confecção em central dosadora de 30 m³/h - areia extraída e brita produzida</v>
          </cell>
          <cell r="C2032" t="str">
            <v>m³</v>
          </cell>
          <cell r="D2032">
            <v>243.23</v>
          </cell>
        </row>
        <row r="2033">
          <cell r="A2033">
            <v>1106139</v>
          </cell>
          <cell r="B2033" t="str">
            <v>Concreto fck = 30 MPa - confecção em central dosadora de 40 m³/h - areia e brita comerciais</v>
          </cell>
          <cell r="C2033" t="str">
            <v>m³</v>
          </cell>
          <cell r="D2033">
            <v>329.39</v>
          </cell>
        </row>
        <row r="2034">
          <cell r="A2034">
            <v>1106140</v>
          </cell>
          <cell r="B2034" t="str">
            <v>Concreto fck = 30 MPa - confecção em central dosadora de 40 m³/h - areia extraída e brita produzida</v>
          </cell>
          <cell r="C2034" t="str">
            <v>m³</v>
          </cell>
          <cell r="D2034">
            <v>232.67</v>
          </cell>
        </row>
        <row r="2035">
          <cell r="A2035">
            <v>1207702</v>
          </cell>
          <cell r="B2035" t="str">
            <v>Concreto fck = 30 MPa para projeção via seca - confecção em betoneira - areia e brita comerciais</v>
          </cell>
          <cell r="C2035" t="str">
            <v>m³</v>
          </cell>
          <cell r="D2035">
            <v>547.9</v>
          </cell>
        </row>
        <row r="2036">
          <cell r="A2036">
            <v>1207708</v>
          </cell>
          <cell r="B2036" t="str">
            <v>Concreto fck = 30 MPa para projeção via úmida - confecção em central dosadora de 30 m³/h - areia e brita comerciais</v>
          </cell>
          <cell r="C2036" t="str">
            <v>m³</v>
          </cell>
          <cell r="D2036">
            <v>484.08</v>
          </cell>
        </row>
        <row r="2037">
          <cell r="A2037">
            <v>1107904</v>
          </cell>
          <cell r="B2037" t="str">
            <v>Concreto fck = 35 MPa - confecção em betoneira e lançamento manual - areia e brita comerciais</v>
          </cell>
          <cell r="C2037" t="str">
            <v>m³</v>
          </cell>
          <cell r="D2037">
            <v>441.03</v>
          </cell>
        </row>
        <row r="2038">
          <cell r="A2038">
            <v>1107903</v>
          </cell>
          <cell r="B2038" t="str">
            <v>Concreto fck = 35 MPa - confecção em betoneira e lançamento manual - areia extraída e brita produzida</v>
          </cell>
          <cell r="C2038" t="str">
            <v>m³</v>
          </cell>
          <cell r="D2038">
            <v>348.34</v>
          </cell>
        </row>
        <row r="2039">
          <cell r="A2039">
            <v>1107908</v>
          </cell>
          <cell r="B2039" t="str">
            <v>Concreto fck = 40 MPa - confecção em betoneira e lançamento manual - areia e brita comerciais</v>
          </cell>
          <cell r="C2039" t="str">
            <v>m³</v>
          </cell>
          <cell r="D2039">
            <v>464.58</v>
          </cell>
        </row>
        <row r="2040">
          <cell r="A2040">
            <v>1107907</v>
          </cell>
          <cell r="B2040" t="str">
            <v>Concreto fck = 40 MPa - confecção em betoneira e lançamento manual - areia extraída e brita produzida</v>
          </cell>
          <cell r="C2040" t="str">
            <v>m³</v>
          </cell>
          <cell r="D2040">
            <v>374.71</v>
          </cell>
        </row>
        <row r="2041">
          <cell r="A2041">
            <v>1207703</v>
          </cell>
          <cell r="B2041" t="str">
            <v>Concreto fck = 40 MPa para projeção via seca - confecção em betoneira - areia e brita comerciais</v>
          </cell>
          <cell r="C2041" t="str">
            <v>m³</v>
          </cell>
          <cell r="D2041">
            <v>628.71</v>
          </cell>
        </row>
        <row r="2042">
          <cell r="A2042">
            <v>1207709</v>
          </cell>
          <cell r="B2042" t="str">
            <v>Concreto fck = 40 MPa para projeção via úmida - confecção em central dosadora de 30 m³/h - areia e brita comerciais</v>
          </cell>
          <cell r="C2042" t="str">
            <v>m³</v>
          </cell>
          <cell r="D2042">
            <v>557.92999999999995</v>
          </cell>
        </row>
        <row r="2043">
          <cell r="A2043">
            <v>1107871</v>
          </cell>
          <cell r="B2043" t="str">
            <v>Concreto fctm,k = 4,5 MPa - confecção em central dosadora de 30 m³/h - areia e brita comerciais</v>
          </cell>
          <cell r="C2043" t="str">
            <v>m³</v>
          </cell>
          <cell r="D2043">
            <v>366.84</v>
          </cell>
        </row>
        <row r="2044">
          <cell r="A2044">
            <v>1107870</v>
          </cell>
          <cell r="B2044" t="str">
            <v>Concreto fctm,k = 4,5 MPa - confecção em central dosadora de 30 m³/h - areia extraída e brita produzida</v>
          </cell>
          <cell r="C2044" t="str">
            <v>m³</v>
          </cell>
          <cell r="D2044">
            <v>271.87</v>
          </cell>
        </row>
        <row r="2045">
          <cell r="A2045">
            <v>1106057</v>
          </cell>
          <cell r="B2045" t="str">
            <v>Concreto magro - confecção em betoneira e lançamento manual - areia e brita comerciais</v>
          </cell>
          <cell r="C2045" t="str">
            <v>m³</v>
          </cell>
          <cell r="D2045">
            <v>371.69</v>
          </cell>
        </row>
        <row r="2046">
          <cell r="A2046">
            <v>1106058</v>
          </cell>
          <cell r="B2046" t="str">
            <v>Concreto magro - confecção em betoneira e lançamento manual - areia extraída e brita produzida</v>
          </cell>
          <cell r="C2046" t="str">
            <v>m³</v>
          </cell>
          <cell r="D2046">
            <v>276.05</v>
          </cell>
        </row>
        <row r="2047">
          <cell r="A2047">
            <v>1106380</v>
          </cell>
          <cell r="B2047" t="str">
            <v>Concreto para bombeamento fck = 25 MPa - confecção em central dosadora de 30 m³/h - areia e brita comerciais</v>
          </cell>
          <cell r="C2047" t="str">
            <v>m³</v>
          </cell>
          <cell r="D2047">
            <v>346.52</v>
          </cell>
        </row>
        <row r="2048">
          <cell r="A2048">
            <v>1106378</v>
          </cell>
          <cell r="B2048" t="str">
            <v>Concreto para bombeamento fck = 25 MPa - confecção em central dosadora de 30 m³/h - areia extraída e brita produzida</v>
          </cell>
          <cell r="C2048" t="str">
            <v>m³</v>
          </cell>
          <cell r="D2048">
            <v>253.21</v>
          </cell>
        </row>
        <row r="2049">
          <cell r="A2049">
            <v>1116263</v>
          </cell>
          <cell r="B2049" t="str">
            <v>Concreto para bombeamento fck = 25 MPa - confecção em central dosadora de 40 m³/h - areia e brita comerciais</v>
          </cell>
          <cell r="C2049" t="str">
            <v>m³</v>
          </cell>
          <cell r="D2049">
            <v>335.32</v>
          </cell>
        </row>
        <row r="2050">
          <cell r="A2050">
            <v>1116267</v>
          </cell>
          <cell r="B2050" t="str">
            <v>Concreto para bombeamento fck = 25 MPa - confecção em central dosadora de 40 m³/h - areia extraída e brita produzida</v>
          </cell>
          <cell r="C2050" t="str">
            <v>m³</v>
          </cell>
          <cell r="D2050">
            <v>242.02</v>
          </cell>
        </row>
        <row r="2051">
          <cell r="A2051">
            <v>1106280</v>
          </cell>
          <cell r="B2051" t="str">
            <v>Concreto para bombeamento fck = 30 MPa - confecção em central dosadora de 30 m³/h - areia e brita comerciais</v>
          </cell>
          <cell r="C2051" t="str">
            <v>m³</v>
          </cell>
          <cell r="D2051">
            <v>363.75</v>
          </cell>
        </row>
        <row r="2052">
          <cell r="A2052">
            <v>1106289</v>
          </cell>
          <cell r="B2052" t="str">
            <v>Concreto para bombeamento fck = 30 MPa - confecção em central dosadora de 30 m³/h - areia extraída e brita produzida</v>
          </cell>
          <cell r="C2052" t="str">
            <v>m³</v>
          </cell>
          <cell r="D2052">
            <v>272.56</v>
          </cell>
        </row>
        <row r="2053">
          <cell r="A2053">
            <v>1116264</v>
          </cell>
          <cell r="B2053" t="str">
            <v>Concreto para bombeamento fck = 30 MPa - confecção em central dosadora de 40 m³/h - areia e brita comerciais</v>
          </cell>
          <cell r="C2053" t="str">
            <v>m³</v>
          </cell>
          <cell r="D2053">
            <v>351.52</v>
          </cell>
        </row>
        <row r="2054">
          <cell r="A2054">
            <v>1116268</v>
          </cell>
          <cell r="B2054" t="str">
            <v>Concreto para bombeamento fck = 30 MPa - confecção em central dosadora de 40 m³/h - areia extraída e brita produzida</v>
          </cell>
          <cell r="C2054" t="str">
            <v>m³</v>
          </cell>
          <cell r="D2054">
            <v>260.33</v>
          </cell>
        </row>
        <row r="2055">
          <cell r="A2055">
            <v>1106281</v>
          </cell>
          <cell r="B2055" t="str">
            <v>Concreto para bombeamento fck = 35 MPa - confecção em central dosadora de 30 m³/h - areia e brita comerciais</v>
          </cell>
          <cell r="C2055" t="str">
            <v>m³</v>
          </cell>
          <cell r="D2055">
            <v>385.96</v>
          </cell>
        </row>
        <row r="2056">
          <cell r="A2056">
            <v>1106382</v>
          </cell>
          <cell r="B2056" t="str">
            <v>Concreto para bombeamento fck = 35 MPa - confecção em central dosadora de 30 m³/h - areia extraída e brita produzida</v>
          </cell>
          <cell r="C2056" t="str">
            <v>m³</v>
          </cell>
          <cell r="D2056">
            <v>297.49</v>
          </cell>
        </row>
        <row r="2057">
          <cell r="A2057">
            <v>1116265</v>
          </cell>
          <cell r="B2057" t="str">
            <v>Concreto para bombeamento fck = 35 MPa - confecção em central dosadora de 40 m³/h - areia e brita comerciais</v>
          </cell>
          <cell r="C2057" t="str">
            <v>m³</v>
          </cell>
          <cell r="D2057">
            <v>372.32</v>
          </cell>
        </row>
        <row r="2058">
          <cell r="A2058">
            <v>1116269</v>
          </cell>
          <cell r="B2058" t="str">
            <v>Concreto para bombeamento fck = 35 MPa - confecção em central dosadora de 40 m³/h - areia extraída e brita produzida</v>
          </cell>
          <cell r="C2058" t="str">
            <v>m³</v>
          </cell>
          <cell r="D2058">
            <v>283.86</v>
          </cell>
        </row>
        <row r="2059">
          <cell r="A2059">
            <v>1106282</v>
          </cell>
          <cell r="B2059" t="str">
            <v>Concreto para bombeamento fck = 40 MPa - confecção em central dosadora de 30 m³/h - areia e brita comerciais</v>
          </cell>
          <cell r="C2059" t="str">
            <v>m³</v>
          </cell>
          <cell r="D2059">
            <v>410.74</v>
          </cell>
        </row>
        <row r="2060">
          <cell r="A2060">
            <v>1106384</v>
          </cell>
          <cell r="B2060" t="str">
            <v>Concreto para bombeamento fck = 40 MPa - confecção em central dosadora de 30 m³/h - areia extraída e brita produzida</v>
          </cell>
          <cell r="C2060" t="str">
            <v>m³</v>
          </cell>
          <cell r="D2060">
            <v>325.32</v>
          </cell>
        </row>
        <row r="2061">
          <cell r="A2061">
            <v>1116266</v>
          </cell>
          <cell r="B2061" t="str">
            <v>Concreto para bombeamento fck = 40 MPa - confecção em central dosadora de 40 m³/h - areia e brita comerciais</v>
          </cell>
          <cell r="C2061" t="str">
            <v>m³</v>
          </cell>
          <cell r="D2061">
            <v>395.57</v>
          </cell>
        </row>
        <row r="2062">
          <cell r="A2062">
            <v>1116270</v>
          </cell>
          <cell r="B2062" t="str">
            <v>Concreto para bombeamento fck = 40 MPa - confecção em central dosadora de 40 m³/h - areia extraída e brita produzida</v>
          </cell>
          <cell r="C2062" t="str">
            <v>m³</v>
          </cell>
          <cell r="D2062">
            <v>310.14999999999998</v>
          </cell>
        </row>
        <row r="2063">
          <cell r="A2063">
            <v>1107868</v>
          </cell>
          <cell r="B2063" t="str">
            <v>Concreto para sub-base adensado por vibração fck = 7,5 MPa - confecção em central dosadora de 30 m³/h - areia e brita comerciais</v>
          </cell>
          <cell r="C2063" t="str">
            <v>m³</v>
          </cell>
          <cell r="D2063">
            <v>276.99</v>
          </cell>
        </row>
        <row r="2064">
          <cell r="A2064">
            <v>1107869</v>
          </cell>
          <cell r="B2064" t="str">
            <v>Concreto para sub-base adensado por vibração fck = 7,5 MPa - confecção em central dosadora de 30 m³/h - areia extraída e brita produzida</v>
          </cell>
          <cell r="C2064" t="str">
            <v>m³</v>
          </cell>
          <cell r="D2064">
            <v>172.43</v>
          </cell>
        </row>
        <row r="2065">
          <cell r="A2065">
            <v>1103853</v>
          </cell>
          <cell r="B2065" t="str">
            <v>Concreto poroso para tubos de drenagem fck = 25 MPa - confecção em betoneira e lançamento manual - areia e brita comerciais</v>
          </cell>
          <cell r="C2065" t="str">
            <v>m³</v>
          </cell>
          <cell r="D2065">
            <v>358.42</v>
          </cell>
        </row>
        <row r="2066">
          <cell r="A2066">
            <v>1103852</v>
          </cell>
          <cell r="B2066" t="str">
            <v>Concreto poroso para tubos de drenagem fck = 25 MPa - confecção em betoneira e lançamento manual - areia extraída e brita produzida</v>
          </cell>
          <cell r="C2066" t="str">
            <v>m³</v>
          </cell>
          <cell r="D2066">
            <v>304.64</v>
          </cell>
        </row>
        <row r="2067">
          <cell r="A2067">
            <v>1207710</v>
          </cell>
          <cell r="B2067" t="str">
            <v>Concreto projetado via seca fck = 20 MPa aplicado em pisos</v>
          </cell>
          <cell r="C2067" t="str">
            <v>m³</v>
          </cell>
          <cell r="D2067">
            <v>753.91</v>
          </cell>
        </row>
        <row r="2068">
          <cell r="A2068">
            <v>1207711</v>
          </cell>
          <cell r="B2068" t="str">
            <v>Concreto projetado via seca fck = 20 MPa aplicado em superfícies inclinadas e verticais</v>
          </cell>
          <cell r="C2068" t="str">
            <v>m³</v>
          </cell>
          <cell r="D2068">
            <v>944.3</v>
          </cell>
        </row>
        <row r="2069">
          <cell r="A2069">
            <v>1207713</v>
          </cell>
          <cell r="B2069" t="str">
            <v>Concreto projetado via seca fck = 20 MPa aplicado em teto</v>
          </cell>
          <cell r="C2069" t="str">
            <v>m³</v>
          </cell>
          <cell r="D2069">
            <v>1446.14</v>
          </cell>
        </row>
        <row r="2070">
          <cell r="A2070">
            <v>1207714</v>
          </cell>
          <cell r="B2070" t="str">
            <v>Concreto projetado via seca fck = 25 MPa aplicado em pisos</v>
          </cell>
          <cell r="C2070" t="str">
            <v>m³</v>
          </cell>
          <cell r="D2070">
            <v>789.74</v>
          </cell>
        </row>
        <row r="2071">
          <cell r="A2071">
            <v>1207715</v>
          </cell>
          <cell r="B2071" t="str">
            <v>Concreto projetado via seca fck = 25 MPa aplicado em superfícies inclinadas e verticais</v>
          </cell>
          <cell r="C2071" t="str">
            <v>m³</v>
          </cell>
          <cell r="D2071">
            <v>987.82</v>
          </cell>
        </row>
        <row r="2072">
          <cell r="A2072">
            <v>1207717</v>
          </cell>
          <cell r="B2072" t="str">
            <v>Concreto projetado via seca fck = 25 MPa aplicado em teto</v>
          </cell>
          <cell r="C2072" t="str">
            <v>m³</v>
          </cell>
          <cell r="D2072">
            <v>1507.06</v>
          </cell>
        </row>
        <row r="2073">
          <cell r="A2073">
            <v>1207718</v>
          </cell>
          <cell r="B2073" t="str">
            <v>Concreto projetado via seca fck = 30 MPa aplicado em pisos</v>
          </cell>
          <cell r="C2073" t="str">
            <v>m³</v>
          </cell>
          <cell r="D2073">
            <v>829.86</v>
          </cell>
        </row>
        <row r="2074">
          <cell r="A2074">
            <v>1207719</v>
          </cell>
          <cell r="B2074" t="str">
            <v>Concreto projetado via seca fck = 30 MPa aplicado em superfícies inclinadas e verticais</v>
          </cell>
          <cell r="C2074" t="str">
            <v>m³</v>
          </cell>
          <cell r="D2074">
            <v>1036.53</v>
          </cell>
        </row>
        <row r="2075">
          <cell r="A2075">
            <v>1207721</v>
          </cell>
          <cell r="B2075" t="str">
            <v>Concreto projetado via seca fck = 30 MPa aplicado em teto</v>
          </cell>
          <cell r="C2075" t="str">
            <v>m³</v>
          </cell>
          <cell r="D2075">
            <v>1575.26</v>
          </cell>
        </row>
        <row r="2076">
          <cell r="A2076">
            <v>1207722</v>
          </cell>
          <cell r="B2076" t="str">
            <v>Concreto projetado via seca fck = 40 MPa aplicado em pisos</v>
          </cell>
          <cell r="C2076" t="str">
            <v>m³</v>
          </cell>
          <cell r="D2076">
            <v>924.93</v>
          </cell>
        </row>
        <row r="2077">
          <cell r="A2077">
            <v>1207723</v>
          </cell>
          <cell r="B2077" t="str">
            <v>Concreto projetado via seca fck = 40 MPa aplicado em superfícies inclinadas e verticais</v>
          </cell>
          <cell r="C2077" t="str">
            <v>m³</v>
          </cell>
          <cell r="D2077">
            <v>1151.98</v>
          </cell>
        </row>
        <row r="2078">
          <cell r="A2078">
            <v>1207725</v>
          </cell>
          <cell r="B2078" t="str">
            <v>Concreto projetado via seca fck = 40 MPa via seca aplicado em teto</v>
          </cell>
          <cell r="C2078" t="str">
            <v>m³</v>
          </cell>
          <cell r="D2078">
            <v>1736.88</v>
          </cell>
        </row>
        <row r="2079">
          <cell r="A2079">
            <v>1207728</v>
          </cell>
          <cell r="B2079" t="str">
            <v>Concreto projetado via úmida fck = 30 MPa aplicado em túneis classe I com seção de 20 a 40 m²</v>
          </cell>
          <cell r="C2079" t="str">
            <v>m³</v>
          </cell>
          <cell r="D2079">
            <v>750.05</v>
          </cell>
        </row>
        <row r="2080">
          <cell r="A2080">
            <v>1207727</v>
          </cell>
          <cell r="B2080" t="str">
            <v>Concreto projetado via úmida fck = 30 MPa aplicado em túneis classe I com seção de 40 a 60 m²</v>
          </cell>
          <cell r="C2080" t="str">
            <v>m³</v>
          </cell>
          <cell r="D2080">
            <v>729.47</v>
          </cell>
        </row>
        <row r="2081">
          <cell r="A2081">
            <v>1207726</v>
          </cell>
          <cell r="B2081" t="str">
            <v>Concreto projetado via úmida fck = 30 MPa aplicado em túneis classe I com seção de 60 a 90 m²</v>
          </cell>
          <cell r="C2081" t="str">
            <v>m³</v>
          </cell>
          <cell r="D2081">
            <v>713.01</v>
          </cell>
        </row>
        <row r="2082">
          <cell r="A2082">
            <v>1208329</v>
          </cell>
          <cell r="B2082" t="str">
            <v>Concreto projetado via úmida fck = 30 MPa aplicado em túneis classe I com seção superior a 90 m²</v>
          </cell>
          <cell r="C2082" t="str">
            <v>m³</v>
          </cell>
          <cell r="D2082">
            <v>694.06</v>
          </cell>
        </row>
        <row r="2083">
          <cell r="A2083">
            <v>1207685</v>
          </cell>
          <cell r="B2083" t="str">
            <v>Concreto projetado via úmida fck = 30 MPa aplicado em túneis classe II com seção de 20 a 40 m²</v>
          </cell>
          <cell r="C2083" t="str">
            <v>m³</v>
          </cell>
          <cell r="D2083">
            <v>792.02</v>
          </cell>
        </row>
        <row r="2084">
          <cell r="A2084">
            <v>1207684</v>
          </cell>
          <cell r="B2084" t="str">
            <v>Concreto projetado via úmida fck = 30 MPa aplicado em túneis classe II com seção de 40 a 60 m²</v>
          </cell>
          <cell r="C2084" t="str">
            <v>m³</v>
          </cell>
          <cell r="D2084">
            <v>764.83</v>
          </cell>
        </row>
        <row r="2085">
          <cell r="A2085">
            <v>1207683</v>
          </cell>
          <cell r="B2085" t="str">
            <v>Concreto projetado via úmida fck = 30 MPa aplicado em túneis classe II com seção de 60 a 90 m²</v>
          </cell>
          <cell r="C2085" t="str">
            <v>m³</v>
          </cell>
          <cell r="D2085">
            <v>744.11</v>
          </cell>
        </row>
        <row r="2086">
          <cell r="A2086">
            <v>1208337</v>
          </cell>
          <cell r="B2086" t="str">
            <v>Concreto projetado via úmida fck = 30 MPa aplicado em túneis classe II com seção superior a 90 m²</v>
          </cell>
          <cell r="C2086" t="str">
            <v>m³</v>
          </cell>
          <cell r="D2086">
            <v>722.07</v>
          </cell>
        </row>
        <row r="2087">
          <cell r="A2087">
            <v>1207691</v>
          </cell>
          <cell r="B2087" t="str">
            <v>Concreto projetado via úmida fck = 30 MPa aplicado em túneis classe III com seção de 20 a 40 m²</v>
          </cell>
          <cell r="C2087" t="str">
            <v>m³</v>
          </cell>
          <cell r="D2087">
            <v>843.22</v>
          </cell>
        </row>
        <row r="2088">
          <cell r="A2088">
            <v>1207690</v>
          </cell>
          <cell r="B2088" t="str">
            <v>Concreto projetado via úmida fck = 30 MPa aplicado em túneis classe III com seção de 40 a 60 m²</v>
          </cell>
          <cell r="C2088" t="str">
            <v>m³</v>
          </cell>
          <cell r="D2088">
            <v>806.19</v>
          </cell>
        </row>
        <row r="2089">
          <cell r="A2089">
            <v>1207689</v>
          </cell>
          <cell r="B2089" t="str">
            <v>Concreto projetado via úmida fck = 30 MPa aplicado em túneis classe III com seção de 60 a 90 m²</v>
          </cell>
          <cell r="C2089" t="str">
            <v>m³</v>
          </cell>
          <cell r="D2089">
            <v>775.06</v>
          </cell>
        </row>
        <row r="2090">
          <cell r="A2090">
            <v>1208345</v>
          </cell>
          <cell r="B2090" t="str">
            <v>Concreto projetado via úmida fck = 30 MPa aplicado em túneis classe III com seção superior a 90 m²</v>
          </cell>
          <cell r="C2090" t="str">
            <v>m³</v>
          </cell>
          <cell r="D2090">
            <v>749.4</v>
          </cell>
        </row>
        <row r="2091">
          <cell r="A2091">
            <v>1207697</v>
          </cell>
          <cell r="B2091" t="str">
            <v>Concreto projetado via úmida fck = 30 MPa aplicado em túneis classe IV com seção de 20 a 40 m²</v>
          </cell>
          <cell r="C2091" t="str">
            <v>m³</v>
          </cell>
          <cell r="D2091">
            <v>908.63</v>
          </cell>
        </row>
        <row r="2092">
          <cell r="A2092">
            <v>1207696</v>
          </cell>
          <cell r="B2092" t="str">
            <v>Concreto projetado via úmida fck = 30 MPa aplicado em túneis classe IV com seção de 40 a 60 m²</v>
          </cell>
          <cell r="C2092" t="str">
            <v>m³</v>
          </cell>
          <cell r="D2092">
            <v>855.72</v>
          </cell>
        </row>
        <row r="2093">
          <cell r="A2093">
            <v>1207695</v>
          </cell>
          <cell r="B2093" t="str">
            <v>Concreto projetado via úmida fck = 30 MPa aplicado em túneis classe IV com seção de 60 a 90 m²</v>
          </cell>
          <cell r="C2093" t="str">
            <v>m³</v>
          </cell>
          <cell r="D2093">
            <v>819.72</v>
          </cell>
        </row>
        <row r="2094">
          <cell r="A2094">
            <v>1208353</v>
          </cell>
          <cell r="B2094" t="str">
            <v>Concreto projetado via úmida fck = 30 MPa aplicado em túneis classe IV com seção superior a 90 m²</v>
          </cell>
          <cell r="C2094" t="str">
            <v>m³</v>
          </cell>
          <cell r="D2094">
            <v>783.53</v>
          </cell>
        </row>
        <row r="2095">
          <cell r="A2095">
            <v>1207663</v>
          </cell>
          <cell r="B2095" t="str">
            <v>Concreto projetado via úmida fck = 30 MPa aplicado em túneis classe V com seção de 20 a 40 m²</v>
          </cell>
          <cell r="C2095" t="str">
            <v>m³</v>
          </cell>
          <cell r="D2095">
            <v>995.17</v>
          </cell>
        </row>
        <row r="2096">
          <cell r="A2096">
            <v>1207662</v>
          </cell>
          <cell r="B2096" t="str">
            <v>Concreto projetado via úmida fck = 30 MPa aplicado em túneis classe V com seção de 40 a 60 m²</v>
          </cell>
          <cell r="C2096" t="str">
            <v>m³</v>
          </cell>
          <cell r="D2096">
            <v>967.5</v>
          </cell>
        </row>
        <row r="2097">
          <cell r="A2097">
            <v>1207661</v>
          </cell>
          <cell r="B2097" t="str">
            <v>Concreto projetado via úmida fck = 30 MPa aplicado em túneis classe V com seção de 60 a 90 m²</v>
          </cell>
          <cell r="C2097" t="str">
            <v>m³</v>
          </cell>
          <cell r="D2097">
            <v>945.37</v>
          </cell>
        </row>
        <row r="2098">
          <cell r="A2098">
            <v>1208361</v>
          </cell>
          <cell r="B2098" t="str">
            <v>Concreto projetado via úmida fck = 30 MPa aplicado em túneis classe V com seção superior a 90 m²</v>
          </cell>
          <cell r="C2098" t="str">
            <v>m³</v>
          </cell>
          <cell r="D2098">
            <v>912.17</v>
          </cell>
        </row>
        <row r="2099">
          <cell r="A2099">
            <v>1207669</v>
          </cell>
          <cell r="B2099" t="str">
            <v>Concreto projetado via úmida fck = 30 MPa aplicado em túneis classe VI com seção de 20 a 40 m²</v>
          </cell>
          <cell r="C2099" t="str">
            <v>m³</v>
          </cell>
          <cell r="D2099">
            <v>1115.3499999999999</v>
          </cell>
        </row>
        <row r="2100">
          <cell r="A2100">
            <v>1207668</v>
          </cell>
          <cell r="B2100" t="str">
            <v>Concreto projetado via úmida fck = 30 MPa aplicado em túneis classe VI com seção de 40 a 60 m²</v>
          </cell>
          <cell r="C2100" t="str">
            <v>m³</v>
          </cell>
          <cell r="D2100">
            <v>1081.01</v>
          </cell>
        </row>
        <row r="2101">
          <cell r="A2101">
            <v>1207667</v>
          </cell>
          <cell r="B2101" t="str">
            <v>Concreto projetado via úmida fck = 30 MPa aplicado em túneis classe VI com seção de 60 a 90 m²</v>
          </cell>
          <cell r="C2101" t="str">
            <v>m³</v>
          </cell>
          <cell r="D2101">
            <v>1029.49</v>
          </cell>
        </row>
        <row r="2102">
          <cell r="A2102">
            <v>1208369</v>
          </cell>
          <cell r="B2102" t="str">
            <v>Concreto projetado via úmida fck = 30 MPa aplicado em túneis classe VI com seção superior a 90 m²</v>
          </cell>
          <cell r="C2102" t="str">
            <v>m³</v>
          </cell>
          <cell r="D2102">
            <v>977.97</v>
          </cell>
        </row>
        <row r="2103">
          <cell r="A2103">
            <v>1207682</v>
          </cell>
          <cell r="B2103" t="str">
            <v>Concreto projetado via úmida fck = 40 MPa aplicado em túneis classe I com seção de 20 a 40 m²</v>
          </cell>
          <cell r="C2103" t="str">
            <v>m³</v>
          </cell>
          <cell r="D2103">
            <v>836.93</v>
          </cell>
        </row>
        <row r="2104">
          <cell r="A2104">
            <v>1207681</v>
          </cell>
          <cell r="B2104" t="str">
            <v>Concreto projetado via úmida fck = 40 MPa aplicado em túneis classe I com seção de 40 a 60 m²</v>
          </cell>
          <cell r="C2104" t="str">
            <v>m³</v>
          </cell>
          <cell r="D2104">
            <v>816.35</v>
          </cell>
        </row>
        <row r="2105">
          <cell r="A2105">
            <v>1207729</v>
          </cell>
          <cell r="B2105" t="str">
            <v>Concreto projetado via úmida fck = 40 MPa aplicado em túneis classe I com seção de 60 a 90 m²</v>
          </cell>
          <cell r="C2105" t="str">
            <v>m³</v>
          </cell>
          <cell r="D2105">
            <v>799.89</v>
          </cell>
        </row>
        <row r="2106">
          <cell r="A2106">
            <v>1208333</v>
          </cell>
          <cell r="B2106" t="str">
            <v>Concreto projetado via úmida fck = 40 MPa aplicado em túneis classe I com seção superior a 90 m²</v>
          </cell>
          <cell r="C2106" t="str">
            <v>m³</v>
          </cell>
          <cell r="D2106">
            <v>780.94</v>
          </cell>
        </row>
        <row r="2107">
          <cell r="A2107">
            <v>1207688</v>
          </cell>
          <cell r="B2107" t="str">
            <v>Concreto projetado via úmida fck = 40 MPa aplicado em túneis classe II com seção de 20 a 40 m²</v>
          </cell>
          <cell r="C2107" t="str">
            <v>m³</v>
          </cell>
          <cell r="D2107">
            <v>881.54</v>
          </cell>
        </row>
        <row r="2108">
          <cell r="A2108">
            <v>1207687</v>
          </cell>
          <cell r="B2108" t="str">
            <v>Concreto projetado via úmida fck = 40 MPa aplicado em túneis classe II com seção de 40 a 60 m²</v>
          </cell>
          <cell r="C2108" t="str">
            <v>m³</v>
          </cell>
          <cell r="D2108">
            <v>854.34</v>
          </cell>
        </row>
        <row r="2109">
          <cell r="A2109">
            <v>1207686</v>
          </cell>
          <cell r="B2109" t="str">
            <v>Concreto projetado via úmida fck = 40 MPa aplicado em túneis classe II com seção de 60 a 90 m²</v>
          </cell>
          <cell r="C2109" t="str">
            <v>m³</v>
          </cell>
          <cell r="D2109">
            <v>833.62</v>
          </cell>
        </row>
        <row r="2110">
          <cell r="A2110">
            <v>1208341</v>
          </cell>
          <cell r="B2110" t="str">
            <v>Concreto projetado via úmida fck = 40 MPa aplicado em túneis classe II com seção superior a 90 m²</v>
          </cell>
          <cell r="C2110" t="str">
            <v>m³</v>
          </cell>
          <cell r="D2110">
            <v>811.59</v>
          </cell>
        </row>
        <row r="2111">
          <cell r="A2111">
            <v>1207694</v>
          </cell>
          <cell r="B2111" t="str">
            <v>Concreto projetado via úmida fck = 40 MPa aplicado em túneis classe III com seção de 20 a 40 m²</v>
          </cell>
          <cell r="C2111" t="str">
            <v>m³</v>
          </cell>
          <cell r="D2111">
            <v>935.53</v>
          </cell>
        </row>
        <row r="2112">
          <cell r="A2112">
            <v>1207693</v>
          </cell>
          <cell r="B2112" t="str">
            <v>Concreto projetado via úmida fck = 40 MPa aplicado em túneis classe III com seção de 40 a 60 m²</v>
          </cell>
          <cell r="C2112" t="str">
            <v>m³</v>
          </cell>
          <cell r="D2112">
            <v>898.51</v>
          </cell>
        </row>
        <row r="2113">
          <cell r="A2113">
            <v>1207692</v>
          </cell>
          <cell r="B2113" t="str">
            <v>Concreto projetado via úmida fck = 40 MPa aplicado em túneis classe III com seção de 60 a 90 m²</v>
          </cell>
          <cell r="C2113" t="str">
            <v>m³</v>
          </cell>
          <cell r="D2113">
            <v>867.38</v>
          </cell>
        </row>
        <row r="2114">
          <cell r="A2114">
            <v>1208349</v>
          </cell>
          <cell r="B2114" t="str">
            <v>Concreto projetado via úmida fck = 40 MPa aplicado em túneis classe III com seção superior a 90 m²</v>
          </cell>
          <cell r="C2114" t="str">
            <v>m³</v>
          </cell>
          <cell r="D2114">
            <v>841.72</v>
          </cell>
        </row>
        <row r="2115">
          <cell r="A2115">
            <v>1207660</v>
          </cell>
          <cell r="B2115" t="str">
            <v>Concreto projetado via úmida fck = 40 MPa aplicado em túneis classe IV com seção de 20 a 40 m²</v>
          </cell>
          <cell r="C2115" t="str">
            <v>m³</v>
          </cell>
          <cell r="D2115">
            <v>1003.92</v>
          </cell>
        </row>
        <row r="2116">
          <cell r="A2116">
            <v>1207699</v>
          </cell>
          <cell r="B2116" t="str">
            <v>Concreto projetado via úmida fck = 40 MPa aplicado em túneis classe IV com seção de 40 a 60 m²</v>
          </cell>
          <cell r="C2116" t="str">
            <v>m³</v>
          </cell>
          <cell r="D2116">
            <v>951.01</v>
          </cell>
        </row>
        <row r="2117">
          <cell r="A2117">
            <v>1207698</v>
          </cell>
          <cell r="B2117" t="str">
            <v>Concreto projetado via úmida fck = 40 MPa aplicado em túneis classe IV com seção de 60 a 90 m²</v>
          </cell>
          <cell r="C2117" t="str">
            <v>m³</v>
          </cell>
          <cell r="D2117">
            <v>915.01</v>
          </cell>
        </row>
        <row r="2118">
          <cell r="A2118">
            <v>1208357</v>
          </cell>
          <cell r="B2118" t="str">
            <v>Concreto projetado via úmida fck = 40 MPa aplicado em túneis classe IV com seção superior a 90 m²</v>
          </cell>
          <cell r="C2118" t="str">
            <v>m³</v>
          </cell>
          <cell r="D2118">
            <v>878.82</v>
          </cell>
        </row>
        <row r="2119">
          <cell r="A2119">
            <v>1207666</v>
          </cell>
          <cell r="B2119" t="str">
            <v>Concreto projetado via úmida fck = 40 MPa aplicado em túneis classe V com seção de 20 a 40 m²</v>
          </cell>
          <cell r="C2119" t="str">
            <v>m³</v>
          </cell>
          <cell r="D2119">
            <v>1093.6400000000001</v>
          </cell>
        </row>
        <row r="2120">
          <cell r="A2120">
            <v>1207665</v>
          </cell>
          <cell r="B2120" t="str">
            <v>Concreto projetado via úmida fck = 40 MPa aplicado em túneis classe V com seção de 40 a 60 m²</v>
          </cell>
          <cell r="C2120" t="str">
            <v>m³</v>
          </cell>
          <cell r="D2120">
            <v>1065.97</v>
          </cell>
        </row>
        <row r="2121">
          <cell r="A2121">
            <v>1207664</v>
          </cell>
          <cell r="B2121" t="str">
            <v>Concreto projetado via úmida fck = 40 MPa aplicado em túneis classe V com seção de 60 a 90 m²</v>
          </cell>
          <cell r="C2121" t="str">
            <v>m³</v>
          </cell>
          <cell r="D2121">
            <v>1043.8399999999999</v>
          </cell>
        </row>
        <row r="2122">
          <cell r="A2122">
            <v>1208365</v>
          </cell>
          <cell r="B2122" t="str">
            <v>Concreto projetado via úmida fck = 40 MPa aplicado em túneis classe V com seção superior a 90 m²</v>
          </cell>
          <cell r="C2122" t="str">
            <v>m³</v>
          </cell>
          <cell r="D2122">
            <v>1010.64</v>
          </cell>
        </row>
        <row r="2123">
          <cell r="A2123">
            <v>1207672</v>
          </cell>
          <cell r="B2123" t="str">
            <v>Concreto projetado via úmida fck = 40 MPa aplicado em túneis classe VI com seção de 20 a 40 m²</v>
          </cell>
          <cell r="C2123" t="str">
            <v>m³</v>
          </cell>
          <cell r="D2123">
            <v>1217.22</v>
          </cell>
        </row>
        <row r="2124">
          <cell r="A2124">
            <v>1207671</v>
          </cell>
          <cell r="B2124" t="str">
            <v>Concreto projetado via úmida fck = 40 MPa aplicado em túneis classe VI com seção de 40 a 60 m²</v>
          </cell>
          <cell r="C2124" t="str">
            <v>m³</v>
          </cell>
          <cell r="D2124">
            <v>1182.8699999999999</v>
          </cell>
        </row>
        <row r="2125">
          <cell r="A2125">
            <v>1207670</v>
          </cell>
          <cell r="B2125" t="str">
            <v>Concreto projetado via úmida fck = 40 MPa aplicado em túneis classe VI com seção de 60 a 90 m²</v>
          </cell>
          <cell r="C2125" t="str">
            <v>m³</v>
          </cell>
          <cell r="D2125">
            <v>1131.3499999999999</v>
          </cell>
        </row>
        <row r="2126">
          <cell r="A2126">
            <v>1208373</v>
          </cell>
          <cell r="B2126" t="str">
            <v>Concreto projetado via úmida fck = 40 MPa aplicado em túneis classe VI com seção superior a 90 m²</v>
          </cell>
          <cell r="C2126" t="str">
            <v>m³</v>
          </cell>
          <cell r="D2126">
            <v>1079.83</v>
          </cell>
        </row>
        <row r="2127">
          <cell r="A2127">
            <v>1106284</v>
          </cell>
          <cell r="B2127" t="str">
            <v>Concreto submerso fck = 20 MPa - confecção em central dosadora de 30 m³/h - areia e brita comerciais</v>
          </cell>
          <cell r="C2127" t="str">
            <v>m³</v>
          </cell>
          <cell r="D2127">
            <v>361.89</v>
          </cell>
        </row>
        <row r="2128">
          <cell r="A2128">
            <v>1108116</v>
          </cell>
          <cell r="B2128" t="str">
            <v>Concreto submerso fck = 25 MPa - confecção em central dosadora de 30 m³/h - areia e brita comerciais</v>
          </cell>
          <cell r="C2128" t="str">
            <v>m³</v>
          </cell>
          <cell r="D2128">
            <v>366.43</v>
          </cell>
        </row>
        <row r="2129">
          <cell r="A2129">
            <v>1108118</v>
          </cell>
          <cell r="B2129" t="str">
            <v>Concreto submerso fck = 30 MPa - confecção em central dosadora de 30 m³/h - areia e brita comerciais</v>
          </cell>
          <cell r="C2129" t="str">
            <v>m³</v>
          </cell>
          <cell r="D2129">
            <v>386.46</v>
          </cell>
        </row>
        <row r="2130">
          <cell r="A2130">
            <v>1106158</v>
          </cell>
          <cell r="B2130" t="str">
            <v>Concreto submerso fck = 35 MPa - confecção em central dosadora de 30 m³/h - areia e brita comerciais</v>
          </cell>
          <cell r="C2130" t="str">
            <v>m³</v>
          </cell>
          <cell r="D2130">
            <v>411.04</v>
          </cell>
        </row>
        <row r="2131">
          <cell r="A2131">
            <v>1108120</v>
          </cell>
          <cell r="B2131" t="str">
            <v>Concreto submerso fck = 40 MPa - confecção em central dosadora de 30 m³/h - areia e brita comerciais</v>
          </cell>
          <cell r="C2131" t="str">
            <v>m³</v>
          </cell>
          <cell r="D2131">
            <v>438.51</v>
          </cell>
        </row>
        <row r="2132">
          <cell r="A2132">
            <v>5213835</v>
          </cell>
          <cell r="B2132" t="str">
            <v>Cone plástico para canalização de trânsito - utilização de 150 ciclos - fornecimento, 01 implantação e 01 retirada diária</v>
          </cell>
          <cell r="C2132" t="str">
            <v>un.dia</v>
          </cell>
          <cell r="D2132">
            <v>0.78</v>
          </cell>
        </row>
        <row r="2133">
          <cell r="A2133">
            <v>3713822</v>
          </cell>
          <cell r="B2133" t="str">
            <v>Confecção de barreira dupla de concreto, armada, pré-moldada (perfil New Jersey) - L &gt; 3,00 m e H = 1.070 mm</v>
          </cell>
          <cell r="C2133" t="str">
            <v>m</v>
          </cell>
          <cell r="D2133">
            <v>334.77</v>
          </cell>
        </row>
        <row r="2134">
          <cell r="A2134">
            <v>3713824</v>
          </cell>
          <cell r="B2134" t="str">
            <v>Confecção de barreira dupla de concreto, armada, pré-moldada (perfil New Jersey) - L &gt; 3,00 m e H = 810 mm</v>
          </cell>
          <cell r="C2134" t="str">
            <v>m</v>
          </cell>
          <cell r="D2134">
            <v>247.72</v>
          </cell>
        </row>
        <row r="2135">
          <cell r="A2135">
            <v>3713825</v>
          </cell>
          <cell r="B2135" t="str">
            <v>Confecção de barreira simples de concreto, armada, pré-moldada (perfil New Jersey) - L &gt; 3,00 m e H = 1.070 mm</v>
          </cell>
          <cell r="C2135" t="str">
            <v>m</v>
          </cell>
          <cell r="D2135">
            <v>288.35000000000002</v>
          </cell>
        </row>
        <row r="2136">
          <cell r="A2136">
            <v>3713823</v>
          </cell>
          <cell r="B2136" t="str">
            <v>Confecção de barreira simples de concreto, armada, pré-moldada (perfil New Jersey) - L &gt; 3,00 m e H = 810 mm</v>
          </cell>
          <cell r="C2136" t="str">
            <v>m</v>
          </cell>
          <cell r="D2136">
            <v>208.09</v>
          </cell>
        </row>
        <row r="2137">
          <cell r="A2137">
            <v>6817809</v>
          </cell>
          <cell r="B2137" t="str">
            <v>Confecção de BSCC - seção canal de 1,5 x 1,5 m - areia e brita comerciais</v>
          </cell>
          <cell r="C2137" t="str">
            <v>m</v>
          </cell>
          <cell r="D2137">
            <v>1104.96</v>
          </cell>
        </row>
        <row r="2138">
          <cell r="A2138">
            <v>6817810</v>
          </cell>
          <cell r="B2138" t="str">
            <v>Confecção de BSCC - seção canal de 1,5 x 1,5 m - areia extraída e brita produzida</v>
          </cell>
          <cell r="C2138" t="str">
            <v>m</v>
          </cell>
          <cell r="D2138">
            <v>1030.07</v>
          </cell>
        </row>
        <row r="2139">
          <cell r="A2139">
            <v>6817811</v>
          </cell>
          <cell r="B2139" t="str">
            <v>Confecção de BSCC - seção canal de 2,0 x 1,5 m - areia e brita comerciais</v>
          </cell>
          <cell r="C2139" t="str">
            <v>m</v>
          </cell>
          <cell r="D2139">
            <v>1179.0899999999999</v>
          </cell>
        </row>
        <row r="2140">
          <cell r="A2140">
            <v>6817812</v>
          </cell>
          <cell r="B2140" t="str">
            <v>Confecção de BSCC - seção canal de 2,0 x 1,5 m - areia extraída e brita produzida</v>
          </cell>
          <cell r="C2140" t="str">
            <v>m</v>
          </cell>
          <cell r="D2140">
            <v>1096.32</v>
          </cell>
        </row>
        <row r="2141">
          <cell r="A2141">
            <v>6817813</v>
          </cell>
          <cell r="B2141" t="str">
            <v>Confecção de BSCC - seção canal de 2,0 x 2,0 m - tipo I - areia e brita comerciais</v>
          </cell>
          <cell r="C2141" t="str">
            <v>m</v>
          </cell>
          <cell r="D2141">
            <v>1824.7</v>
          </cell>
        </row>
        <row r="2142">
          <cell r="A2142">
            <v>6817814</v>
          </cell>
          <cell r="B2142" t="str">
            <v>Confecção de BSCC - seção canal de 2,0 x 2,0 m - tipo I - areia extraída e brita produzida</v>
          </cell>
          <cell r="C2142" t="str">
            <v>m</v>
          </cell>
          <cell r="D2142">
            <v>1694.63</v>
          </cell>
        </row>
        <row r="2143">
          <cell r="A2143">
            <v>6817815</v>
          </cell>
          <cell r="B2143" t="str">
            <v>Confecção de BSCC - seção canal de 2,0 x 2,0 m - tipo II - areia e brita comerciais</v>
          </cell>
          <cell r="C2143" t="str">
            <v>m</v>
          </cell>
          <cell r="D2143">
            <v>1523.19</v>
          </cell>
        </row>
        <row r="2144">
          <cell r="A2144">
            <v>6817816</v>
          </cell>
          <cell r="B2144" t="str">
            <v>Confecção de BSCC - seção canal de 2,0 x 2,0 m - tipo II - areia extraída e brita produzida</v>
          </cell>
          <cell r="C2144" t="str">
            <v>m</v>
          </cell>
          <cell r="D2144">
            <v>1393.12</v>
          </cell>
        </row>
        <row r="2145">
          <cell r="A2145">
            <v>6817817</v>
          </cell>
          <cell r="B2145" t="str">
            <v>Confecção de BSCC - seção canal de 2,5 x 1,5 m - areia e brita comerciais</v>
          </cell>
          <cell r="C2145" t="str">
            <v>m</v>
          </cell>
          <cell r="D2145">
            <v>1266.71</v>
          </cell>
        </row>
        <row r="2146">
          <cell r="A2146">
            <v>6817818</v>
          </cell>
          <cell r="B2146" t="str">
            <v>Confecção de BSCC - seção canal de 2,5 x 1,5 m - areia extraída e brita produzida</v>
          </cell>
          <cell r="C2146" t="str">
            <v>m</v>
          </cell>
          <cell r="D2146">
            <v>1177.04</v>
          </cell>
        </row>
        <row r="2147">
          <cell r="A2147">
            <v>6817819</v>
          </cell>
          <cell r="B2147" t="str">
            <v>Confecção de BSCC - seção canal de 2,5 x 2,0 m - tipo I - areia e brita comerciais</v>
          </cell>
          <cell r="C2147" t="str">
            <v>m</v>
          </cell>
          <cell r="D2147">
            <v>1914.16</v>
          </cell>
        </row>
        <row r="2148">
          <cell r="A2148">
            <v>6817820</v>
          </cell>
          <cell r="B2148" t="str">
            <v>Confecção de BSCC - seção canal de 2,5 x 2,0 m - tipo I - areia extraída e brita produzida</v>
          </cell>
          <cell r="C2148" t="str">
            <v>m</v>
          </cell>
          <cell r="D2148">
            <v>1774.24</v>
          </cell>
        </row>
        <row r="2149">
          <cell r="A2149">
            <v>6817821</v>
          </cell>
          <cell r="B2149" t="str">
            <v>Confecção de BSCC - seção canal de 2,5 x 2,0 m - tipo II - areia e brita comerciais</v>
          </cell>
          <cell r="C2149" t="str">
            <v>m</v>
          </cell>
          <cell r="D2149">
            <v>1622.61</v>
          </cell>
        </row>
        <row r="2150">
          <cell r="A2150">
            <v>6817822</v>
          </cell>
          <cell r="B2150" t="str">
            <v>Confecção de BSCC - seção canal de 2,5 x 2,0 m - tipo II - areia extraída e brita produzida</v>
          </cell>
          <cell r="C2150" t="str">
            <v>m</v>
          </cell>
          <cell r="D2150">
            <v>1482.68</v>
          </cell>
        </row>
        <row r="2151">
          <cell r="A2151">
            <v>6817823</v>
          </cell>
          <cell r="B2151" t="str">
            <v>Confecção de BSCC - seção canal de 3,0 x 1,5 m - areia e brita comerciais</v>
          </cell>
          <cell r="C2151" t="str">
            <v>m</v>
          </cell>
          <cell r="D2151">
            <v>1358.05</v>
          </cell>
        </row>
        <row r="2152">
          <cell r="A2152">
            <v>6817824</v>
          </cell>
          <cell r="B2152" t="str">
            <v>Confecção de BSCC - seção canal de 3,0 x 1,5 m - areia extraída e brita produzida</v>
          </cell>
          <cell r="C2152" t="str">
            <v>m</v>
          </cell>
          <cell r="D2152">
            <v>1260.49</v>
          </cell>
        </row>
        <row r="2153">
          <cell r="A2153">
            <v>6817825</v>
          </cell>
          <cell r="B2153" t="str">
            <v>Confecção de BSCC - seção canal de 3,0 x 2,0 m - tipo I - areia e brita comerciais</v>
          </cell>
          <cell r="C2153" t="str">
            <v>m</v>
          </cell>
          <cell r="D2153">
            <v>1937.57</v>
          </cell>
        </row>
        <row r="2154">
          <cell r="A2154">
            <v>6817826</v>
          </cell>
          <cell r="B2154" t="str">
            <v>Confecção de BSCC - seção canal de 3,0 x 2,0 m - tipo I - areia extraída e brita produzida</v>
          </cell>
          <cell r="C2154" t="str">
            <v>m</v>
          </cell>
          <cell r="D2154">
            <v>1787.79</v>
          </cell>
        </row>
        <row r="2155">
          <cell r="A2155">
            <v>6817827</v>
          </cell>
          <cell r="B2155" t="str">
            <v>Confecção de BSCC - seção canal de 3,0 x 2,0 m - tipo II - areia e brita comerciais</v>
          </cell>
          <cell r="C2155" t="str">
            <v>m</v>
          </cell>
          <cell r="D2155">
            <v>1722.02</v>
          </cell>
        </row>
        <row r="2156">
          <cell r="A2156">
            <v>6817828</v>
          </cell>
          <cell r="B2156" t="str">
            <v>Confecção de BSCC - seção canal de 3,0 x 2,0 m - tipo II - areia extraída e brita produzida</v>
          </cell>
          <cell r="C2156" t="str">
            <v>m</v>
          </cell>
          <cell r="D2156">
            <v>1572.24</v>
          </cell>
        </row>
        <row r="2157">
          <cell r="A2157">
            <v>6817753</v>
          </cell>
          <cell r="B2157" t="str">
            <v>Confecção de BSCC - seção fechada de 1,5 x 1,5 m - altura do aterro de 0,25 a 1,00 m - areia e brita comerciais</v>
          </cell>
          <cell r="C2157" t="str">
            <v>m</v>
          </cell>
          <cell r="D2157">
            <v>1495.71</v>
          </cell>
        </row>
        <row r="2158">
          <cell r="A2158">
            <v>6817754</v>
          </cell>
          <cell r="B2158" t="str">
            <v>Confecção de BSCC - seção fechada de 1,5 x 1,5 m - altura do aterro de 0,25 a 1,00 m - areia extraída e brita produzida</v>
          </cell>
          <cell r="C2158" t="str">
            <v>m</v>
          </cell>
          <cell r="D2158">
            <v>1390.27</v>
          </cell>
        </row>
        <row r="2159">
          <cell r="A2159">
            <v>6817755</v>
          </cell>
          <cell r="B2159" t="str">
            <v>Confecção de BSCC - seção fechada de 1,5 x 1,5 m - altura do aterro de 1,00 a 2,50 m - areia e brita comerciais</v>
          </cell>
          <cell r="C2159" t="str">
            <v>m</v>
          </cell>
          <cell r="D2159">
            <v>1429.1</v>
          </cell>
        </row>
        <row r="2160">
          <cell r="A2160">
            <v>6817756</v>
          </cell>
          <cell r="B2160" t="str">
            <v>Confecção de BSCC - seção fechada de 1,5 x 1,5 m - altura do aterro de 1,00 a 2,50 m - areia extraída e brita produzida</v>
          </cell>
          <cell r="C2160" t="str">
            <v>m</v>
          </cell>
          <cell r="D2160">
            <v>1323.66</v>
          </cell>
        </row>
        <row r="2161">
          <cell r="A2161">
            <v>6817763</v>
          </cell>
          <cell r="B2161" t="str">
            <v>Confecção de BSCC - seção fechada de 1,5 x 1,5 m - altura do aterro de 10,00 a 12,50 m - areia e brita comerciais</v>
          </cell>
          <cell r="C2161" t="str">
            <v>m</v>
          </cell>
          <cell r="D2161">
            <v>1765.13</v>
          </cell>
        </row>
        <row r="2162">
          <cell r="A2162">
            <v>6817764</v>
          </cell>
          <cell r="B2162" t="str">
            <v>Confecção de BSCC - seção fechada de 1,5 x 1,5 m - altura do aterro de 10,00 a 12,50 m - areia extraída e brita produzida</v>
          </cell>
          <cell r="C2162" t="str">
            <v>m</v>
          </cell>
          <cell r="D2162">
            <v>1625.86</v>
          </cell>
        </row>
        <row r="2163">
          <cell r="A2163">
            <v>6817765</v>
          </cell>
          <cell r="B2163" t="str">
            <v>Confecção de BSCC - seção fechada de 1,5 x 1,5 m - altura do aterro de 12,50 a 15,00 m - areia e brita comerciais</v>
          </cell>
          <cell r="C2163" t="str">
            <v>m</v>
          </cell>
          <cell r="D2163">
            <v>2045.08</v>
          </cell>
        </row>
        <row r="2164">
          <cell r="A2164">
            <v>6817766</v>
          </cell>
          <cell r="B2164" t="str">
            <v>Confecção de BSCC - seção fechada de 1,5 x 1,5 m - altura do aterro de 12,50 a 15,00 m - areia extraída e brita produzida</v>
          </cell>
          <cell r="C2164" t="str">
            <v>m</v>
          </cell>
          <cell r="D2164">
            <v>1917.68</v>
          </cell>
        </row>
        <row r="2165">
          <cell r="A2165">
            <v>6817757</v>
          </cell>
          <cell r="B2165" t="str">
            <v>Confecção de BSCC - seção fechada de 1,5 x 1,5 m - altura do aterro de 2,50 a 5,00 m - areia e brita comerciais</v>
          </cell>
          <cell r="C2165" t="str">
            <v>m</v>
          </cell>
          <cell r="D2165">
            <v>1429.1</v>
          </cell>
        </row>
        <row r="2166">
          <cell r="A2166">
            <v>6817758</v>
          </cell>
          <cell r="B2166" t="str">
            <v>Confecção de BSCC - seção fechada de 1,5 x 1,5 m - altura do aterro de 2,50 a 5,00 m - areia extraída e brita produzida</v>
          </cell>
          <cell r="C2166" t="str">
            <v>m</v>
          </cell>
          <cell r="D2166">
            <v>1323.66</v>
          </cell>
        </row>
        <row r="2167">
          <cell r="A2167">
            <v>6817759</v>
          </cell>
          <cell r="B2167" t="str">
            <v>Confecção de BSCC - seção fechada de 1,5 x 1,5 m - altura do aterro de 5,00 a 7,50 m - areia e brita comerciais</v>
          </cell>
          <cell r="C2167" t="str">
            <v>m</v>
          </cell>
          <cell r="D2167">
            <v>1555.4</v>
          </cell>
        </row>
        <row r="2168">
          <cell r="A2168">
            <v>6817760</v>
          </cell>
          <cell r="B2168" t="str">
            <v>Confecção de BSCC - seção fechada de 1,5 x 1,5 m - altura do aterro de 5,00 a 7,50 m - areia extraída e brita produzida</v>
          </cell>
          <cell r="C2168" t="str">
            <v>m</v>
          </cell>
          <cell r="D2168">
            <v>1451.91</v>
          </cell>
        </row>
        <row r="2169">
          <cell r="A2169">
            <v>6817761</v>
          </cell>
          <cell r="B2169" t="str">
            <v>Confecção de BSCC - seção fechada de 1,5 x 1,5 m - altura do aterro de 7,50 a 10,00 m - areia e brita comerciais</v>
          </cell>
          <cell r="C2169" t="str">
            <v>m</v>
          </cell>
          <cell r="D2169">
            <v>1875.68</v>
          </cell>
        </row>
        <row r="2170">
          <cell r="A2170">
            <v>6817762</v>
          </cell>
          <cell r="B2170" t="str">
            <v>Confecção de BSCC - seção fechada de 1,5 x 1,5 m - altura do aterro de 7,50 a 10,00 m - areia extraída e brita produzida</v>
          </cell>
          <cell r="C2170" t="str">
            <v>m</v>
          </cell>
          <cell r="D2170">
            <v>1736.4</v>
          </cell>
        </row>
        <row r="2171">
          <cell r="A2171">
            <v>6817767</v>
          </cell>
          <cell r="B2171" t="str">
            <v>Confecção de BSCC - seção fechada de 2,0 x 2,0 m - altura do aterro de 0,25 a 1,00 m - areia e brita comerciais</v>
          </cell>
          <cell r="C2171" t="str">
            <v>m</v>
          </cell>
          <cell r="D2171">
            <v>2192.88</v>
          </cell>
        </row>
        <row r="2172">
          <cell r="A2172">
            <v>6817768</v>
          </cell>
          <cell r="B2172" t="str">
            <v>Confecção de BSCC - seção fechada de 2,0 x 2,0 m - altura do aterro de 0,25 a 1,00 m - areia extraída e brita produzida</v>
          </cell>
          <cell r="C2172" t="str">
            <v>m</v>
          </cell>
          <cell r="D2172">
            <v>2057.88</v>
          </cell>
        </row>
        <row r="2173">
          <cell r="A2173">
            <v>6817769</v>
          </cell>
          <cell r="B2173" t="str">
            <v>Confecção de BSCC - seção fechada de 2,0 x 2,0 m - altura do aterro de 1,00 a 2,50 m - areia e brita comerciais</v>
          </cell>
          <cell r="C2173" t="str">
            <v>m</v>
          </cell>
          <cell r="D2173">
            <v>1835</v>
          </cell>
        </row>
        <row r="2174">
          <cell r="A2174">
            <v>6817770</v>
          </cell>
          <cell r="B2174" t="str">
            <v>Confecção de BSCC - seção fechada de 2,0 x 2,0 m - altura do aterro de 1,00 a 2,50 m - areia extraída e brita produzida</v>
          </cell>
          <cell r="C2174" t="str">
            <v>m</v>
          </cell>
          <cell r="D2174">
            <v>1700</v>
          </cell>
        </row>
        <row r="2175">
          <cell r="A2175">
            <v>6817777</v>
          </cell>
          <cell r="B2175" t="str">
            <v>Confecção de BSCC - seção fechada de 2,0 x 2,0 m - altura do aterro de 10,00 a 12,50 m - areia e brita comerciais</v>
          </cell>
          <cell r="C2175" t="str">
            <v>m</v>
          </cell>
          <cell r="D2175">
            <v>2953.46</v>
          </cell>
        </row>
        <row r="2176">
          <cell r="A2176">
            <v>6817778</v>
          </cell>
          <cell r="B2176" t="str">
            <v>Confecção de BSCC - seção fechada de 2,0 x 2,0 m - altura do aterro de 10,00 a 12,50 m - areia extraída e brita produzida</v>
          </cell>
          <cell r="C2176" t="str">
            <v>m</v>
          </cell>
          <cell r="D2176">
            <v>2796.29</v>
          </cell>
        </row>
        <row r="2177">
          <cell r="A2177">
            <v>6817779</v>
          </cell>
          <cell r="B2177" t="str">
            <v>Confecção de BSCC - seção fechada de 2,0 x 2,0 m - altura do aterro de 12,50 a 15,00 m - areia e brita comerciais</v>
          </cell>
          <cell r="C2177" t="str">
            <v>m</v>
          </cell>
          <cell r="D2177">
            <v>3448.17</v>
          </cell>
        </row>
        <row r="2178">
          <cell r="A2178">
            <v>6817780</v>
          </cell>
          <cell r="B2178" t="str">
            <v>Confecção de BSCC - seção fechada de 2,0 x 2,0 m - altura do aterro de 12,50 a 15,00 m - areia extraída e brita produzida</v>
          </cell>
          <cell r="C2178" t="str">
            <v>m</v>
          </cell>
          <cell r="D2178">
            <v>3249.14</v>
          </cell>
        </row>
        <row r="2179">
          <cell r="A2179">
            <v>6817771</v>
          </cell>
          <cell r="B2179" t="str">
            <v>Confecção de BSCC - seção fechada de 2,0 x 2,0 m - altura do aterro de 2,50 a 5,00 m - areia e brita comerciais</v>
          </cell>
          <cell r="C2179" t="str">
            <v>m</v>
          </cell>
          <cell r="D2179">
            <v>2108.11</v>
          </cell>
        </row>
        <row r="2180">
          <cell r="A2180">
            <v>6817772</v>
          </cell>
          <cell r="B2180" t="str">
            <v>Confecção de BSCC - seção fechada de 2,0 x 2,0 m - altura do aterro de 2,50 a 5,00 m - areia extraída e brita produzida</v>
          </cell>
          <cell r="C2180" t="str">
            <v>m</v>
          </cell>
          <cell r="D2180">
            <v>1975.6</v>
          </cell>
        </row>
        <row r="2181">
          <cell r="A2181">
            <v>6817773</v>
          </cell>
          <cell r="B2181" t="str">
            <v>Confecção de BSCC - seção fechada de 2,0 x 2,0 m - altura do aterro de 5,00 a 7,50 m - areia e brita comerciais</v>
          </cell>
          <cell r="C2181" t="str">
            <v>m</v>
          </cell>
          <cell r="D2181">
            <v>2490.65</v>
          </cell>
        </row>
        <row r="2182">
          <cell r="A2182">
            <v>6817774</v>
          </cell>
          <cell r="B2182" t="str">
            <v>Confecção de BSCC - seção fechada de 2,0 x 2,0 m - altura do aterro de 5,00 a 7,50 m - areia extraída e brita produzida</v>
          </cell>
          <cell r="C2182" t="str">
            <v>m</v>
          </cell>
          <cell r="D2182">
            <v>2312.6799999999998</v>
          </cell>
        </row>
        <row r="2183">
          <cell r="A2183">
            <v>6817775</v>
          </cell>
          <cell r="B2183" t="str">
            <v>Confecção de BSCC - seção fechada de 2,0 x 2,0 m - altura do aterro de 7,50 a 10,00 m - areia e brita comerciais</v>
          </cell>
          <cell r="C2183" t="str">
            <v>m</v>
          </cell>
          <cell r="D2183">
            <v>2716.34</v>
          </cell>
        </row>
        <row r="2184">
          <cell r="A2184">
            <v>6817776</v>
          </cell>
          <cell r="B2184" t="str">
            <v>Confecção de BSCC - seção fechada de 2,0 x 2,0 m - altura do aterro de 7,50 a 10,00 m - areia extraída e brita produzida</v>
          </cell>
          <cell r="C2184" t="str">
            <v>m</v>
          </cell>
          <cell r="D2184">
            <v>2553.56</v>
          </cell>
        </row>
        <row r="2185">
          <cell r="A2185">
            <v>6817781</v>
          </cell>
          <cell r="B2185" t="str">
            <v>Confecção de BSCC - seção fechada de 2,5 x 2,5 m - altura do aterro de 0,25 a 1,00 m - areia e brita comerciais</v>
          </cell>
          <cell r="C2185" t="str">
            <v>m</v>
          </cell>
          <cell r="D2185">
            <v>3008.12</v>
          </cell>
        </row>
        <row r="2186">
          <cell r="A2186">
            <v>6817782</v>
          </cell>
          <cell r="B2186" t="str">
            <v>Confecção de BSCC - seção fechada de 2,5 x 2,5 m - altura do aterro de 0,25 a 1,00 m - areia extraída e brita produzida</v>
          </cell>
          <cell r="C2186" t="str">
            <v>m</v>
          </cell>
          <cell r="D2186">
            <v>2843.56</v>
          </cell>
        </row>
        <row r="2187">
          <cell r="A2187">
            <v>6817783</v>
          </cell>
          <cell r="B2187" t="str">
            <v>Confecção de BSCC - seção fechada de 2,5 x 2,5 m - altura do aterro de 1,00 a 2,50 m - areia e brita comerciais</v>
          </cell>
          <cell r="C2187" t="str">
            <v>m</v>
          </cell>
          <cell r="D2187">
            <v>2436.69</v>
          </cell>
        </row>
        <row r="2188">
          <cell r="A2188">
            <v>6817784</v>
          </cell>
          <cell r="B2188" t="str">
            <v>Confecção de BSCC - seção fechada de 2,5 x 2,5 m - altura do aterro de 1,00 a 2,50 m - areia extraída e brita produzida</v>
          </cell>
          <cell r="C2188" t="str">
            <v>m</v>
          </cell>
          <cell r="D2188">
            <v>2272.13</v>
          </cell>
        </row>
        <row r="2189">
          <cell r="A2189">
            <v>6817791</v>
          </cell>
          <cell r="B2189" t="str">
            <v>Confecção de BSCC - seção fechada de 2,5 x 2,5 m - altura do aterro de 10,00 a 12,50 m - areia e brita comerciais</v>
          </cell>
          <cell r="C2189" t="str">
            <v>m</v>
          </cell>
          <cell r="D2189">
            <v>4279.91</v>
          </cell>
        </row>
        <row r="2190">
          <cell r="A2190">
            <v>6817792</v>
          </cell>
          <cell r="B2190" t="str">
            <v>Confecção de BSCC - seção fechada de 2,5 x 2,5 m - altura do aterro de 10,00 a 12,50 m - areia extraída e brita produzida</v>
          </cell>
          <cell r="C2190" t="str">
            <v>m</v>
          </cell>
          <cell r="D2190">
            <v>4038.18</v>
          </cell>
        </row>
        <row r="2191">
          <cell r="A2191">
            <v>6817793</v>
          </cell>
          <cell r="B2191" t="str">
            <v>Confecção de BSCC - seção fechada de 2,5 x 2,5 m - altura do aterro de 12,50 a 15,00 m - areia e brita comerciais</v>
          </cell>
          <cell r="C2191" t="str">
            <v>m</v>
          </cell>
          <cell r="D2191">
            <v>4906.6899999999996</v>
          </cell>
        </row>
        <row r="2192">
          <cell r="A2192">
            <v>6817794</v>
          </cell>
          <cell r="B2192" t="str">
            <v>Confecção de BSCC - seção fechada de 2,5 x 2,5 m - altura do aterro de 12,50 a 15,00 m - areia extraída e brita produzida</v>
          </cell>
          <cell r="C2192" t="str">
            <v>m</v>
          </cell>
          <cell r="D2192">
            <v>4664.95</v>
          </cell>
        </row>
        <row r="2193">
          <cell r="A2193">
            <v>6817785</v>
          </cell>
          <cell r="B2193" t="str">
            <v>Confecção de BSCC - seção fechada de 2,5 x 2,5 m - altura do aterro de 2,50 a 5,00 m - areia e brita comerciais</v>
          </cell>
          <cell r="C2193" t="str">
            <v>m</v>
          </cell>
          <cell r="D2193">
            <v>3052.27</v>
          </cell>
        </row>
        <row r="2194">
          <cell r="A2194">
            <v>6817786</v>
          </cell>
          <cell r="B2194" t="str">
            <v>Confecção de BSCC - seção fechada de 2,5 x 2,5 m - altura do aterro de 2,50 a 5,00 m - areia extraída e brita produzida</v>
          </cell>
          <cell r="C2194" t="str">
            <v>m</v>
          </cell>
          <cell r="D2194">
            <v>2835.61</v>
          </cell>
        </row>
        <row r="2195">
          <cell r="A2195">
            <v>6817787</v>
          </cell>
          <cell r="B2195" t="str">
            <v>Confecção de BSCC - seção fechada de 2,5 x 2,5 m - altura do aterro de 5,00 a 7,50 m - areia e brita comerciais</v>
          </cell>
          <cell r="C2195" t="str">
            <v>m</v>
          </cell>
          <cell r="D2195">
            <v>3526.51</v>
          </cell>
        </row>
        <row r="2196">
          <cell r="A2196">
            <v>6817788</v>
          </cell>
          <cell r="B2196" t="str">
            <v>Confecção de BSCC - seção fechada de 2,5 x 2,5 m - altura do aterro de 5,00 a 7,50 m - areia extraída e brita produzida</v>
          </cell>
          <cell r="C2196" t="str">
            <v>m</v>
          </cell>
          <cell r="D2196">
            <v>3328.34</v>
          </cell>
        </row>
        <row r="2197">
          <cell r="A2197">
            <v>6817789</v>
          </cell>
          <cell r="B2197" t="str">
            <v>Confecção de BSCC - seção fechada de 2,5 x 2,5 m - altura do aterro de 7,50 a 10,00 m - areia e brita comerciais</v>
          </cell>
          <cell r="C2197" t="str">
            <v>m</v>
          </cell>
          <cell r="D2197">
            <v>3947.52</v>
          </cell>
        </row>
        <row r="2198">
          <cell r="A2198">
            <v>6817790</v>
          </cell>
          <cell r="B2198" t="str">
            <v>Confecção de BSCC - seção fechada de 2,5 x 2,5 m - altura do aterro de 7,50 a 10,00 m - areia extraída e brita produzida</v>
          </cell>
          <cell r="C2198" t="str">
            <v>m</v>
          </cell>
          <cell r="D2198">
            <v>3756.18</v>
          </cell>
        </row>
        <row r="2199">
          <cell r="A2199">
            <v>6817795</v>
          </cell>
          <cell r="B2199" t="str">
            <v>Confecção de BSCC - seção fechada de 3,0 x 3,0 m - altura do aterro de 0,25 a 1,00 m - areia e brita comerciais</v>
          </cell>
          <cell r="C2199" t="str">
            <v>m</v>
          </cell>
          <cell r="D2199">
            <v>3873.1</v>
          </cell>
        </row>
        <row r="2200">
          <cell r="A2200">
            <v>6817796</v>
          </cell>
          <cell r="B2200" t="str">
            <v>Confecção de BSCC - seção fechada de 3,0 x 3,0 m - altura do aterro de 0,25 a 1,00 m - areia extraída e brita produzida</v>
          </cell>
          <cell r="C2200" t="str">
            <v>m</v>
          </cell>
          <cell r="D2200">
            <v>3682.56</v>
          </cell>
        </row>
        <row r="2201">
          <cell r="A2201">
            <v>6817797</v>
          </cell>
          <cell r="B2201" t="str">
            <v>Confecção de BSCC - seção fechada de 3,0 x 3,0 m - altura do aterro de 1,00 a 2,50 m - areia e brita comerciais</v>
          </cell>
          <cell r="C2201" t="str">
            <v>m</v>
          </cell>
          <cell r="D2201">
            <v>3280.95</v>
          </cell>
        </row>
        <row r="2202">
          <cell r="A2202">
            <v>6817798</v>
          </cell>
          <cell r="B2202" t="str">
            <v>Confecção de BSCC - seção fechada de 3,0 x 3,0 m - altura do aterro de 1,00 a 2,50 m - areia extraída e brita produzida</v>
          </cell>
          <cell r="C2202" t="str">
            <v>m</v>
          </cell>
          <cell r="D2202">
            <v>3090.41</v>
          </cell>
        </row>
        <row r="2203">
          <cell r="A2203">
            <v>6817805</v>
          </cell>
          <cell r="B2203" t="str">
            <v>Confecção de BSCC - seção fechada de 3,0 x 3,0 m - altura do aterro de 10,00 a 12,50 m - areia e brita comerciais</v>
          </cell>
          <cell r="C2203" t="str">
            <v>m</v>
          </cell>
          <cell r="D2203">
            <v>6096.54</v>
          </cell>
        </row>
        <row r="2204">
          <cell r="A2204">
            <v>6817806</v>
          </cell>
          <cell r="B2204" t="str">
            <v>Confecção de BSCC - seção fechada de 3,0 x 3,0 m - altura do aterro de 10,00 a 12,50 m - areia extraída e brita produzida</v>
          </cell>
          <cell r="C2204" t="str">
            <v>m</v>
          </cell>
          <cell r="D2204">
            <v>5812.09</v>
          </cell>
        </row>
        <row r="2205">
          <cell r="A2205">
            <v>6817807</v>
          </cell>
          <cell r="B2205" t="str">
            <v>Confecção de BSCC - seção fechada de 3,0 x 3,0 m - altura do aterro de 12,50 a 15,00 m - areia e brita comerciais</v>
          </cell>
          <cell r="C2205" t="str">
            <v>m</v>
          </cell>
          <cell r="D2205">
            <v>6791.62</v>
          </cell>
        </row>
        <row r="2206">
          <cell r="A2206">
            <v>6817808</v>
          </cell>
          <cell r="B2206" t="str">
            <v>Confecção de BSCC - seção fechada de 3,0 x 3,0 m - altura do aterro de 12,50 a 15,00 m - areia extraída e brita produzida</v>
          </cell>
          <cell r="C2206" t="str">
            <v>m</v>
          </cell>
          <cell r="D2206">
            <v>6507.17</v>
          </cell>
        </row>
        <row r="2207">
          <cell r="A2207">
            <v>6817799</v>
          </cell>
          <cell r="B2207" t="str">
            <v>Confecção de BSCC - seção fechada de 3,0 x 3,0 m - altura do aterro de 2,50 a 5,00 m - areia e brita comerciais</v>
          </cell>
          <cell r="C2207" t="str">
            <v>m</v>
          </cell>
          <cell r="D2207">
            <v>4049.84</v>
          </cell>
        </row>
        <row r="2208">
          <cell r="A2208">
            <v>6817800</v>
          </cell>
          <cell r="B2208" t="str">
            <v>Confecção de BSCC - seção fechada de 3,0 x 3,0 m - altura do aterro de 2,50 a 5,00 m - areia extraída e brita produzida</v>
          </cell>
          <cell r="C2208" t="str">
            <v>m</v>
          </cell>
          <cell r="D2208">
            <v>3794.5</v>
          </cell>
        </row>
        <row r="2209">
          <cell r="A2209">
            <v>6817801</v>
          </cell>
          <cell r="B2209" t="str">
            <v>Confecção de BSCC - seção fechada de 3,0 x 3,0 m - altura do aterro de 5,00 a 7,50 m - areia e brita comerciais</v>
          </cell>
          <cell r="C2209" t="str">
            <v>m</v>
          </cell>
          <cell r="D2209">
            <v>4905.09</v>
          </cell>
        </row>
        <row r="2210">
          <cell r="A2210">
            <v>6817802</v>
          </cell>
          <cell r="B2210" t="str">
            <v>Confecção de BSCC - seção fechada de 3,0 x 3,0 m - altura do aterro de 5,00 a 7,50 m - areia extraída e brita produzida</v>
          </cell>
          <cell r="C2210" t="str">
            <v>m</v>
          </cell>
          <cell r="D2210">
            <v>4679.58</v>
          </cell>
        </row>
        <row r="2211">
          <cell r="A2211">
            <v>6817803</v>
          </cell>
          <cell r="B2211" t="str">
            <v>Confecção de BSCC - seção fechada de 3,0 x 3,0 m - altura do aterro de 7,50 a 10,00 m - areia e brita comerciais</v>
          </cell>
          <cell r="C2211" t="str">
            <v>m</v>
          </cell>
          <cell r="D2211">
            <v>5477.59</v>
          </cell>
        </row>
        <row r="2212">
          <cell r="A2212">
            <v>6817804</v>
          </cell>
          <cell r="B2212" t="str">
            <v>Confecção de BSCC - seção fechada de 3,0 x 3,0 m - altura do aterro de 7,50 a 10,00 m - areia extraída e brita produzida</v>
          </cell>
          <cell r="C2212" t="str">
            <v>m</v>
          </cell>
          <cell r="D2212">
            <v>5193.1400000000003</v>
          </cell>
        </row>
        <row r="2213">
          <cell r="A2213">
            <v>2306624</v>
          </cell>
          <cell r="B2213" t="str">
            <v>Confecção de camisa metálica em aço ASTM A36 com espessura de 12,5 mm - D = 1.400 mm</v>
          </cell>
          <cell r="C2213" t="str">
            <v>m</v>
          </cell>
          <cell r="D2213">
            <v>8562.36</v>
          </cell>
        </row>
        <row r="2214">
          <cell r="A2214">
            <v>2306625</v>
          </cell>
          <cell r="B2214" t="str">
            <v>Confecção de camisa metálica em aço ASTM A36 com espessura de 12,5 mm - D = 1.500 mm</v>
          </cell>
          <cell r="C2214" t="str">
            <v>m</v>
          </cell>
          <cell r="D2214">
            <v>8600.39</v>
          </cell>
        </row>
        <row r="2215">
          <cell r="A2215">
            <v>2306626</v>
          </cell>
          <cell r="B2215" t="str">
            <v>Confecção de camisa metálica em aço ASTM A36 com espessura de 12,5 mm - D = 1.600 mm</v>
          </cell>
          <cell r="C2215" t="str">
            <v>m</v>
          </cell>
          <cell r="D2215">
            <v>8638.41</v>
          </cell>
        </row>
        <row r="2216">
          <cell r="A2216">
            <v>2306627</v>
          </cell>
          <cell r="B2216" t="str">
            <v>Confecção de camisa metálica em aço ASTM A36 com espessura de 12,5 mm - D = 1.700 mm</v>
          </cell>
          <cell r="C2216" t="str">
            <v>m</v>
          </cell>
          <cell r="D2216">
            <v>8676.3700000000008</v>
          </cell>
        </row>
        <row r="2217">
          <cell r="A2217">
            <v>2306628</v>
          </cell>
          <cell r="B2217" t="str">
            <v>Confecção de camisa metálica em aço ASTM A36 com espessura de 12,5 mm - D = 1.800 mm</v>
          </cell>
          <cell r="C2217" t="str">
            <v>m</v>
          </cell>
          <cell r="D2217">
            <v>8714.4</v>
          </cell>
        </row>
        <row r="2218">
          <cell r="A2218">
            <v>2306629</v>
          </cell>
          <cell r="B2218" t="str">
            <v>Confecção de camisa metálica em aço ASTM A36 com espessura de 16 mm - D = 1.500 mm</v>
          </cell>
          <cell r="C2218" t="str">
            <v>m</v>
          </cell>
          <cell r="D2218">
            <v>11680.95</v>
          </cell>
        </row>
        <row r="2219">
          <cell r="A2219">
            <v>2306630</v>
          </cell>
          <cell r="B2219" t="str">
            <v>Confecção de camisa metálica em aço ASTM A36 com espessura de 16 mm - D = 1.600 mm</v>
          </cell>
          <cell r="C2219" t="str">
            <v>m</v>
          </cell>
          <cell r="D2219">
            <v>11761.53</v>
          </cell>
        </row>
        <row r="2220">
          <cell r="A2220">
            <v>2306631</v>
          </cell>
          <cell r="B2220" t="str">
            <v>Confecção de camisa metálica em aço ASTM A36 com espessura de 16 mm - D = 1.700 mm</v>
          </cell>
          <cell r="C2220" t="str">
            <v>m</v>
          </cell>
          <cell r="D2220">
            <v>11842.06</v>
          </cell>
        </row>
        <row r="2221">
          <cell r="A2221">
            <v>2306632</v>
          </cell>
          <cell r="B2221" t="str">
            <v>Confecção de camisa metálica em aço ASTM A36 com espessura de 16 mm - D = 1.800 mm</v>
          </cell>
          <cell r="C2221" t="str">
            <v>m</v>
          </cell>
          <cell r="D2221">
            <v>11922.64</v>
          </cell>
        </row>
        <row r="2222">
          <cell r="A2222">
            <v>2306610</v>
          </cell>
          <cell r="B2222" t="str">
            <v>Confecção de camisa metálica em aço ASTM A36 com espessura de 6,3 mm - D = 1.000 mm</v>
          </cell>
          <cell r="C2222" t="str">
            <v>m</v>
          </cell>
          <cell r="D2222">
            <v>2792.52</v>
          </cell>
        </row>
        <row r="2223">
          <cell r="A2223">
            <v>2306604</v>
          </cell>
          <cell r="B2223" t="str">
            <v>Confecção de camisa metálica em aço ASTM A36 com espessura de 6,3 mm - D = 400 mm</v>
          </cell>
          <cell r="C2223" t="str">
            <v>m</v>
          </cell>
          <cell r="D2223">
            <v>985.88</v>
          </cell>
        </row>
        <row r="2224">
          <cell r="A2224">
            <v>2306605</v>
          </cell>
          <cell r="B2224" t="str">
            <v>Confecção de camisa metálica em aço ASTM A36 com espessura de 6,3 mm - D = 500 mm</v>
          </cell>
          <cell r="C2224" t="str">
            <v>m</v>
          </cell>
          <cell r="D2224">
            <v>1245.45</v>
          </cell>
        </row>
        <row r="2225">
          <cell r="A2225">
            <v>2306606</v>
          </cell>
          <cell r="B2225" t="str">
            <v>Confecção de camisa metálica em aço ASTM A36 com espessura de 6,3 mm - D = 600 mm</v>
          </cell>
          <cell r="C2225" t="str">
            <v>m</v>
          </cell>
          <cell r="D2225">
            <v>1442.7</v>
          </cell>
        </row>
        <row r="2226">
          <cell r="A2226">
            <v>2306607</v>
          </cell>
          <cell r="B2226" t="str">
            <v>Confecção de camisa metálica em aço ASTM A36 com espessura de 6,3 mm - D = 700 mm</v>
          </cell>
          <cell r="C2226" t="str">
            <v>m</v>
          </cell>
          <cell r="D2226">
            <v>1714.67</v>
          </cell>
        </row>
        <row r="2227">
          <cell r="A2227">
            <v>2306608</v>
          </cell>
          <cell r="B2227" t="str">
            <v>Confecção de camisa metálica em aço ASTM A36 com espessura de 6,3 mm - D = 800 mm</v>
          </cell>
          <cell r="C2227" t="str">
            <v>m</v>
          </cell>
          <cell r="D2227">
            <v>2117.58</v>
          </cell>
        </row>
        <row r="2228">
          <cell r="A2228">
            <v>2306609</v>
          </cell>
          <cell r="B2228" t="str">
            <v>Confecção de camisa metálica em aço ASTM A36 com espessura de 6,3 mm - D = 900 mm</v>
          </cell>
          <cell r="C2228" t="str">
            <v>m</v>
          </cell>
          <cell r="D2228">
            <v>2127.86</v>
          </cell>
        </row>
        <row r="2229">
          <cell r="A2229">
            <v>2306614</v>
          </cell>
          <cell r="B2229" t="str">
            <v>Confecção de camisa metálica em aço ASTM A36 com espessura de 8 mm - D = 1.000 mm</v>
          </cell>
          <cell r="C2229" t="str">
            <v>m</v>
          </cell>
          <cell r="D2229">
            <v>3578.79</v>
          </cell>
        </row>
        <row r="2230">
          <cell r="A2230">
            <v>2306615</v>
          </cell>
          <cell r="B2230" t="str">
            <v>Confecção de camisa metálica em aço ASTM A36 com espessura de 8 mm - D = 1.100 mm</v>
          </cell>
          <cell r="C2230" t="str">
            <v>m</v>
          </cell>
          <cell r="D2230">
            <v>3594.09</v>
          </cell>
        </row>
        <row r="2231">
          <cell r="A2231">
            <v>2306616</v>
          </cell>
          <cell r="B2231" t="str">
            <v>Confecção de camisa metálica em aço ASTM A36 com espessura de 8 mm - D = 1.200 mm</v>
          </cell>
          <cell r="C2231" t="str">
            <v>m</v>
          </cell>
          <cell r="D2231">
            <v>3609.4</v>
          </cell>
        </row>
        <row r="2232">
          <cell r="A2232">
            <v>2306611</v>
          </cell>
          <cell r="B2232" t="str">
            <v>Confecção de camisa metálica em aço ASTM A36 com espessura de 8 mm - D = 700 mm</v>
          </cell>
          <cell r="C2232" t="str">
            <v>m</v>
          </cell>
          <cell r="D2232">
            <v>2203.5</v>
          </cell>
        </row>
        <row r="2233">
          <cell r="A2233">
            <v>2306612</v>
          </cell>
          <cell r="B2233" t="str">
            <v>Confecção de camisa metálica em aço ASTM A36 com espessura de 8 mm - D = 800 mm</v>
          </cell>
          <cell r="C2233" t="str">
            <v>m</v>
          </cell>
          <cell r="D2233">
            <v>2717.32</v>
          </cell>
        </row>
        <row r="2234">
          <cell r="A2234">
            <v>2306613</v>
          </cell>
          <cell r="B2234" t="str">
            <v>Confecção de camisa metálica em aço ASTM A36 com espessura de 8 mm - D = 900 mm</v>
          </cell>
          <cell r="C2234" t="str">
            <v>m</v>
          </cell>
          <cell r="D2234">
            <v>2732.62</v>
          </cell>
        </row>
        <row r="2235">
          <cell r="A2235">
            <v>2306618</v>
          </cell>
          <cell r="B2235" t="str">
            <v>Confecção de camisa metálica em aço ASTM A36 com espessura de 9,5 mm - D = 1.000 mm</v>
          </cell>
          <cell r="C2235" t="str">
            <v>m</v>
          </cell>
          <cell r="D2235">
            <v>4302.49</v>
          </cell>
        </row>
        <row r="2236">
          <cell r="A2236">
            <v>2306619</v>
          </cell>
          <cell r="B2236" t="str">
            <v>Confecção de camisa metálica em aço ASTM A36 com espessura de 9,5 mm - D = 1.100 mm</v>
          </cell>
          <cell r="C2236" t="str">
            <v>m</v>
          </cell>
          <cell r="D2236">
            <v>4324.0600000000004</v>
          </cell>
        </row>
        <row r="2237">
          <cell r="A2237">
            <v>2306620</v>
          </cell>
          <cell r="B2237" t="str">
            <v>Confecção de camisa metálica em aço ASTM A36 com espessura de 9,5 mm - D = 1.200 mm</v>
          </cell>
          <cell r="C2237" t="str">
            <v>m</v>
          </cell>
          <cell r="D2237">
            <v>4345.62</v>
          </cell>
        </row>
        <row r="2238">
          <cell r="A2238">
            <v>2306621</v>
          </cell>
          <cell r="B2238" t="str">
            <v>Confecção de camisa metálica em aço ASTM A36 com espessura de 9,5 mm - D = 1.300 mm</v>
          </cell>
          <cell r="C2238" t="str">
            <v>m</v>
          </cell>
          <cell r="D2238">
            <v>6340.55</v>
          </cell>
        </row>
        <row r="2239">
          <cell r="A2239">
            <v>2306622</v>
          </cell>
          <cell r="B2239" t="str">
            <v>Confecção de camisa metálica em aço ASTM A36 com espessura de 9,5 mm - D = 1.400 mm</v>
          </cell>
          <cell r="C2239" t="str">
            <v>m</v>
          </cell>
          <cell r="D2239">
            <v>6362.11</v>
          </cell>
        </row>
        <row r="2240">
          <cell r="A2240">
            <v>2306623</v>
          </cell>
          <cell r="B2240" t="str">
            <v>Confecção de camisa metálica em aço ASTM A36 com espessura de 9,5 mm - D = 1.500 mm</v>
          </cell>
          <cell r="C2240" t="str">
            <v>m</v>
          </cell>
          <cell r="D2240">
            <v>6383.67</v>
          </cell>
        </row>
        <row r="2241">
          <cell r="A2241">
            <v>2306617</v>
          </cell>
          <cell r="B2241" t="str">
            <v>Confecção de camisa metálica em aço ASTM A36 com espessura de 9,5 mm - D = 900 mm</v>
          </cell>
          <cell r="C2241" t="str">
            <v>m</v>
          </cell>
          <cell r="D2241">
            <v>3294.22</v>
          </cell>
        </row>
        <row r="2242">
          <cell r="A2242">
            <v>4816145</v>
          </cell>
          <cell r="B2242" t="str">
            <v>Confecção de canaleta meia cana D = 0,30 m - areia e brita comerciais</v>
          </cell>
          <cell r="C2242" t="str">
            <v>m</v>
          </cell>
          <cell r="D2242">
            <v>23.32</v>
          </cell>
        </row>
        <row r="2243">
          <cell r="A2243">
            <v>4816144</v>
          </cell>
          <cell r="B2243" t="str">
            <v>Confecção de canaleta meia cana D = 0,30 m - areia extraída e brita produzida</v>
          </cell>
          <cell r="C2243" t="str">
            <v>m</v>
          </cell>
          <cell r="D2243">
            <v>21.7</v>
          </cell>
        </row>
        <row r="2244">
          <cell r="A2244">
            <v>4816147</v>
          </cell>
          <cell r="B2244" t="str">
            <v>Confecção de canaleta meia cana D = 0,40 m - areia e brita comerciais</v>
          </cell>
          <cell r="C2244" t="str">
            <v>m</v>
          </cell>
          <cell r="D2244">
            <v>33.119999999999997</v>
          </cell>
        </row>
        <row r="2245">
          <cell r="A2245">
            <v>4816146</v>
          </cell>
          <cell r="B2245" t="str">
            <v>Confecção de canaleta meia cana D = 0,40 m - areia extraída e brita produzida</v>
          </cell>
          <cell r="C2245" t="str">
            <v>m</v>
          </cell>
          <cell r="D2245">
            <v>30.21</v>
          </cell>
        </row>
        <row r="2246">
          <cell r="A2246">
            <v>5300995</v>
          </cell>
          <cell r="B2246" t="str">
            <v>Confecção de corpo de boia flutuante cilíndrico D = 1,10m</v>
          </cell>
          <cell r="C2246" t="str">
            <v>un</v>
          </cell>
          <cell r="D2246">
            <v>3311.01</v>
          </cell>
        </row>
        <row r="2247">
          <cell r="A2247">
            <v>5300996</v>
          </cell>
          <cell r="B2247" t="str">
            <v>Confecção de corpo de boia flutuante cilíndrico D = 1,10m - com lastro</v>
          </cell>
          <cell r="C2247" t="str">
            <v>un</v>
          </cell>
          <cell r="D2247">
            <v>4240.79</v>
          </cell>
        </row>
        <row r="2248">
          <cell r="A2248">
            <v>5300998</v>
          </cell>
          <cell r="B2248" t="str">
            <v>Confecção de corpo de boia flutuante cilíndrico D = 1,42m - boia de amarração</v>
          </cell>
          <cell r="C2248" t="str">
            <v>un</v>
          </cell>
          <cell r="D2248">
            <v>8384.2199999999993</v>
          </cell>
        </row>
        <row r="2249">
          <cell r="A2249">
            <v>5300997</v>
          </cell>
          <cell r="B2249" t="str">
            <v>Confecção de corpo de boia flutuante cilíndrico D = 1,43m - com lastro</v>
          </cell>
          <cell r="C2249" t="str">
            <v>un</v>
          </cell>
          <cell r="D2249">
            <v>7001.32</v>
          </cell>
        </row>
        <row r="2250">
          <cell r="A2250">
            <v>2017905</v>
          </cell>
          <cell r="B2250" t="str">
            <v>Confecção de costela pré-moldada de bueiro de concreto tipo minitúnel - seção 0,80 m x 1,40 m - espessura de 10 cm e comprimento de 19,5 cm</v>
          </cell>
          <cell r="C2250" t="str">
            <v>un</v>
          </cell>
          <cell r="D2250">
            <v>34.479999999999997</v>
          </cell>
        </row>
        <row r="2251">
          <cell r="A2251">
            <v>2017906</v>
          </cell>
          <cell r="B2251" t="str">
            <v>Confecção de costela pré-moldada de bueiro de concreto tipo minitúnel - seção 1,00 m x 1,48 m - espessura de 10 cm e comprimento de 19,5 cm</v>
          </cell>
          <cell r="C2251" t="str">
            <v>un</v>
          </cell>
          <cell r="D2251">
            <v>36.840000000000003</v>
          </cell>
        </row>
        <row r="2252">
          <cell r="A2252">
            <v>2017907</v>
          </cell>
          <cell r="B2252" t="str">
            <v>Confecção de costela pré-moldada de bueiro de concreto tipo minitúnel - seção 1,20 m x 1,65 m - espessura de 10 cm e comprimento de 19,5 cm</v>
          </cell>
          <cell r="C2252" t="str">
            <v>un</v>
          </cell>
          <cell r="D2252">
            <v>42.32</v>
          </cell>
        </row>
        <row r="2253">
          <cell r="A2253">
            <v>2017908</v>
          </cell>
          <cell r="B2253" t="str">
            <v>Confecção de costela pré-moldada de bueiro de concreto tipo minitúnel - seção 1,60 m x 1,84 m - espessura de 10 cm e comprimento de 19,5 cm</v>
          </cell>
          <cell r="C2253" t="str">
            <v>un</v>
          </cell>
          <cell r="D2253">
            <v>48.72</v>
          </cell>
        </row>
        <row r="2254">
          <cell r="A2254">
            <v>2017909</v>
          </cell>
          <cell r="B2254" t="str">
            <v>Confecção de costela pré-moldada de bueiro de concreto tipo minitúnel - seção 2,00 m x 2,00 m - espessura de 10 cm e comprimento de 14,5 cm</v>
          </cell>
          <cell r="C2254" t="str">
            <v>un</v>
          </cell>
          <cell r="D2254">
            <v>45.16</v>
          </cell>
        </row>
        <row r="2255">
          <cell r="A2255">
            <v>2017910</v>
          </cell>
          <cell r="B2255" t="str">
            <v>Confecção de costela pré-moldada de bueiro de concreto tipo minitúnel - seção 2,20 m x 2,60 m - espessura de 10 cm e comprimento de 14,5 cm</v>
          </cell>
          <cell r="C2255" t="str">
            <v>un</v>
          </cell>
          <cell r="D2255">
            <v>53.97</v>
          </cell>
        </row>
        <row r="2256">
          <cell r="A2256">
            <v>2017911</v>
          </cell>
          <cell r="B2256" t="str">
            <v>Confecção de costela pré-moldada de bueiro de concreto tipo minitúnel - seção 2,20 m x 2,70 m - espessura de 10 cm e comprimento de 14,5 cm</v>
          </cell>
          <cell r="C2256" t="str">
            <v>un</v>
          </cell>
          <cell r="D2256">
            <v>55.25</v>
          </cell>
        </row>
        <row r="2257">
          <cell r="A2257">
            <v>3108073</v>
          </cell>
          <cell r="B2257" t="str">
            <v>Confecção de fôrma metálica em chapa 1/8" para poita trapezoidal</v>
          </cell>
          <cell r="C2257" t="str">
            <v>m²</v>
          </cell>
          <cell r="D2257">
            <v>517.19000000000005</v>
          </cell>
        </row>
        <row r="2258">
          <cell r="A2258">
            <v>3107965</v>
          </cell>
          <cell r="B2258" t="str">
            <v>Confecção de forma metálica em chapa 3/16" para poita trapezoidal</v>
          </cell>
          <cell r="C2258" t="str">
            <v>m²</v>
          </cell>
          <cell r="D2258">
            <v>825.65</v>
          </cell>
        </row>
        <row r="2259">
          <cell r="A2259">
            <v>3117751</v>
          </cell>
          <cell r="B2259" t="str">
            <v>Confecção de fôrma metálica em chapa de 3/16" para costela pré-moldada de bueiro de concreto tipo minitúnel</v>
          </cell>
          <cell r="C2259" t="str">
            <v>m²</v>
          </cell>
          <cell r="D2259">
            <v>660.9</v>
          </cell>
        </row>
        <row r="2260">
          <cell r="A2260">
            <v>5300999</v>
          </cell>
          <cell r="B2260" t="str">
            <v>Confecção de mangrulho H = 0,90m</v>
          </cell>
          <cell r="C2260" t="str">
            <v>un</v>
          </cell>
          <cell r="D2260">
            <v>846.47</v>
          </cell>
        </row>
        <row r="2261">
          <cell r="A2261">
            <v>5301000</v>
          </cell>
          <cell r="B2261" t="str">
            <v>Confecção de mangrulho H = 1,50m</v>
          </cell>
          <cell r="C2261" t="str">
            <v>un</v>
          </cell>
          <cell r="D2261">
            <v>1274.3499999999999</v>
          </cell>
        </row>
        <row r="2262">
          <cell r="A2262">
            <v>5301001</v>
          </cell>
          <cell r="B2262" t="str">
            <v>Confecção de marca de tope de bombordo</v>
          </cell>
          <cell r="C2262" t="str">
            <v>un</v>
          </cell>
          <cell r="D2262">
            <v>571.39</v>
          </cell>
        </row>
        <row r="2263">
          <cell r="A2263">
            <v>5301002</v>
          </cell>
          <cell r="B2263" t="str">
            <v>Confecção de marca de tope de boreste</v>
          </cell>
          <cell r="C2263" t="str">
            <v>un</v>
          </cell>
          <cell r="D2263">
            <v>363.36</v>
          </cell>
        </row>
        <row r="2264">
          <cell r="A2264">
            <v>5301003</v>
          </cell>
          <cell r="B2264" t="str">
            <v>Confecção de marca de tope especial</v>
          </cell>
          <cell r="C2264" t="str">
            <v>un</v>
          </cell>
          <cell r="D2264">
            <v>352.06</v>
          </cell>
        </row>
        <row r="2265">
          <cell r="A2265">
            <v>7119694</v>
          </cell>
          <cell r="B2265" t="str">
            <v>Confecção de morto de concreto de 13 t</v>
          </cell>
          <cell r="C2265" t="str">
            <v>un</v>
          </cell>
          <cell r="D2265">
            <v>7642.23</v>
          </cell>
        </row>
        <row r="2266">
          <cell r="A2266">
            <v>7119695</v>
          </cell>
          <cell r="B2266" t="str">
            <v>Confecção de morto de concreto de 14 t</v>
          </cell>
          <cell r="C2266" t="str">
            <v>un</v>
          </cell>
          <cell r="D2266">
            <v>8329.35</v>
          </cell>
        </row>
        <row r="2267">
          <cell r="A2267">
            <v>7119696</v>
          </cell>
          <cell r="B2267" t="str">
            <v>Confecção de morto de concreto de 22 t</v>
          </cell>
          <cell r="C2267" t="str">
            <v>un</v>
          </cell>
          <cell r="D2267">
            <v>13474.78</v>
          </cell>
        </row>
        <row r="2268">
          <cell r="A2268">
            <v>7119697</v>
          </cell>
          <cell r="B2268" t="str">
            <v>Confecção de morto de concreto de 36 t</v>
          </cell>
          <cell r="C2268" t="str">
            <v>un</v>
          </cell>
          <cell r="D2268">
            <v>21499.32</v>
          </cell>
        </row>
        <row r="2269">
          <cell r="A2269">
            <v>7119698</v>
          </cell>
          <cell r="B2269" t="str">
            <v>Confecção de morto de concreto de 48 t</v>
          </cell>
          <cell r="C2269" t="str">
            <v>un</v>
          </cell>
          <cell r="D2269">
            <v>27300.32</v>
          </cell>
        </row>
        <row r="2270">
          <cell r="A2270">
            <v>7119688</v>
          </cell>
          <cell r="B2270" t="str">
            <v>Confecção de poita de concreto com garras metálicas de 13,3 t (peso submerso = 8 t)</v>
          </cell>
          <cell r="C2270" t="str">
            <v>un</v>
          </cell>
          <cell r="D2270">
            <v>8797.2099999999991</v>
          </cell>
        </row>
        <row r="2271">
          <cell r="A2271">
            <v>7119689</v>
          </cell>
          <cell r="B2271" t="str">
            <v>Confecção de poita de concreto com garras metálicas de 25 t (peso submerso = 15 t)</v>
          </cell>
          <cell r="C2271" t="str">
            <v>un</v>
          </cell>
          <cell r="D2271">
            <v>17012.25</v>
          </cell>
        </row>
        <row r="2272">
          <cell r="A2272">
            <v>7119690</v>
          </cell>
          <cell r="B2272" t="str">
            <v>Confecção de poita de concreto com garras metálicas de 30 t (peso submerso = 18 t)</v>
          </cell>
          <cell r="C2272" t="str">
            <v>un</v>
          </cell>
          <cell r="D2272">
            <v>20285.79</v>
          </cell>
        </row>
        <row r="2273">
          <cell r="A2273">
            <v>7119691</v>
          </cell>
          <cell r="B2273" t="str">
            <v>Confecção de poita de concreto com garras metálicas de 41,7 t (peso submerso = 25 t)</v>
          </cell>
          <cell r="C2273" t="str">
            <v>un</v>
          </cell>
          <cell r="D2273">
            <v>28106.89</v>
          </cell>
        </row>
        <row r="2274">
          <cell r="A2274">
            <v>7119692</v>
          </cell>
          <cell r="B2274" t="str">
            <v>Confecção de poita de concreto com garras metálicas de 45,8 t (peso submerso = 27,5 t)</v>
          </cell>
          <cell r="C2274" t="str">
            <v>un</v>
          </cell>
          <cell r="D2274">
            <v>30897.46</v>
          </cell>
        </row>
        <row r="2275">
          <cell r="A2275">
            <v>7119693</v>
          </cell>
          <cell r="B2275" t="str">
            <v>Confecção de poita de concreto com garras metálicas de 58,3 t (peso submerso = 35 t)</v>
          </cell>
          <cell r="C2275" t="str">
            <v>un</v>
          </cell>
          <cell r="D2275">
            <v>39259.24</v>
          </cell>
        </row>
        <row r="2276">
          <cell r="A2276">
            <v>7119687</v>
          </cell>
          <cell r="B2276" t="str">
            <v>Confecção de poita de concreto com garras metálicas de 6,7 t (peso submerso = 4 t)</v>
          </cell>
          <cell r="C2276" t="str">
            <v>un</v>
          </cell>
          <cell r="D2276">
            <v>4672.99</v>
          </cell>
        </row>
        <row r="2277">
          <cell r="A2277">
            <v>7119681</v>
          </cell>
          <cell r="B2277" t="str">
            <v>Confecção de poita de concreto de 13,3 t (peso submerso = 8 t)</v>
          </cell>
          <cell r="C2277" t="str">
            <v>un</v>
          </cell>
          <cell r="D2277">
            <v>9615.9500000000007</v>
          </cell>
        </row>
        <row r="2278">
          <cell r="A2278">
            <v>7119682</v>
          </cell>
          <cell r="B2278" t="str">
            <v>Confecção de poita de concreto de 25 t (peso submerso = 15 t)</v>
          </cell>
          <cell r="C2278" t="str">
            <v>un</v>
          </cell>
          <cell r="D2278">
            <v>18493.759999999998</v>
          </cell>
        </row>
        <row r="2279">
          <cell r="A2279">
            <v>7119683</v>
          </cell>
          <cell r="B2279" t="str">
            <v>Confecção de poita de concreto de 30 t (peso submerso = 18 t)</v>
          </cell>
          <cell r="C2279" t="str">
            <v>un</v>
          </cell>
          <cell r="D2279">
            <v>22050.99</v>
          </cell>
        </row>
        <row r="2280">
          <cell r="A2280">
            <v>7119684</v>
          </cell>
          <cell r="B2280" t="str">
            <v>Confecção de poita de concreto de 41,7 t (peso submerso = 25 t)</v>
          </cell>
          <cell r="C2280" t="str">
            <v>un</v>
          </cell>
          <cell r="D2280">
            <v>30523.24</v>
          </cell>
        </row>
        <row r="2281">
          <cell r="A2281">
            <v>7119685</v>
          </cell>
          <cell r="B2281" t="str">
            <v>Confecção de poita de concreto de 45,8 t (peso submerso = 27,5 t)</v>
          </cell>
          <cell r="C2281" t="str">
            <v>un</v>
          </cell>
          <cell r="D2281">
            <v>33545.57</v>
          </cell>
        </row>
        <row r="2282">
          <cell r="A2282">
            <v>7119686</v>
          </cell>
          <cell r="B2282" t="str">
            <v>Confecção de poita de concreto de 58,3 t (peso submerso = 35 t)</v>
          </cell>
          <cell r="C2282" t="str">
            <v>un</v>
          </cell>
          <cell r="D2282">
            <v>42606.37</v>
          </cell>
        </row>
        <row r="2283">
          <cell r="A2283">
            <v>7119680</v>
          </cell>
          <cell r="B2283" t="str">
            <v>Confecção de poita de concreto de 6,7 t (peso submerso = 4 t)</v>
          </cell>
          <cell r="C2283" t="str">
            <v>un</v>
          </cell>
          <cell r="D2283">
            <v>5098.96</v>
          </cell>
        </row>
        <row r="2284">
          <cell r="A2284">
            <v>804465</v>
          </cell>
          <cell r="B2284" t="str">
            <v>Confecção de tubos de concreto armado D = 0,60 m PA1 - areia e brita comerciais</v>
          </cell>
          <cell r="C2284" t="str">
            <v>m</v>
          </cell>
          <cell r="D2284">
            <v>126.62</v>
          </cell>
        </row>
        <row r="2285">
          <cell r="A2285">
            <v>804464</v>
          </cell>
          <cell r="B2285" t="str">
            <v>Confecção de tubos de concreto armado D = 0,60 m PA1 - areia extraída e brita produzida</v>
          </cell>
          <cell r="C2285" t="str">
            <v>m</v>
          </cell>
          <cell r="D2285">
            <v>113.2</v>
          </cell>
        </row>
        <row r="2286">
          <cell r="A2286">
            <v>804475</v>
          </cell>
          <cell r="B2286" t="str">
            <v>Confecção de tubos de concreto armado D = 0,60 m PA2 - areia e brita comerciais</v>
          </cell>
          <cell r="C2286" t="str">
            <v>m</v>
          </cell>
          <cell r="D2286">
            <v>142.21</v>
          </cell>
        </row>
        <row r="2287">
          <cell r="A2287">
            <v>804474</v>
          </cell>
          <cell r="B2287" t="str">
            <v>Confecção de tubos de concreto armado D = 0,60 m PA2 - areia extraída e brita produzida</v>
          </cell>
          <cell r="C2287" t="str">
            <v>m</v>
          </cell>
          <cell r="D2287">
            <v>128.80000000000001</v>
          </cell>
        </row>
        <row r="2288">
          <cell r="A2288">
            <v>804485</v>
          </cell>
          <cell r="B2288" t="str">
            <v>Confecção de tubos de concreto armado D = 0,60 m PA3 - areia e brita comerciais</v>
          </cell>
          <cell r="C2288" t="str">
            <v>m</v>
          </cell>
          <cell r="D2288">
            <v>220.11</v>
          </cell>
        </row>
        <row r="2289">
          <cell r="A2289">
            <v>804484</v>
          </cell>
          <cell r="B2289" t="str">
            <v>Confecção de tubos de concreto armado D = 0,60 m PA3 - areia extraída e brita produzida</v>
          </cell>
          <cell r="C2289" t="str">
            <v>m</v>
          </cell>
          <cell r="D2289">
            <v>206.77</v>
          </cell>
        </row>
        <row r="2290">
          <cell r="A2290">
            <v>804495</v>
          </cell>
          <cell r="B2290" t="str">
            <v>Confecção de tubos de concreto armado D = 0,60 m PA4 - areia e brita comerciais</v>
          </cell>
          <cell r="C2290" t="str">
            <v>m</v>
          </cell>
          <cell r="D2290">
            <v>276.56</v>
          </cell>
        </row>
        <row r="2291">
          <cell r="A2291">
            <v>804494</v>
          </cell>
          <cell r="B2291" t="str">
            <v>Confecção de tubos de concreto armado D = 0,60 m PA4 - areia extraída e brita produzida</v>
          </cell>
          <cell r="C2291" t="str">
            <v>m</v>
          </cell>
          <cell r="D2291">
            <v>260.73</v>
          </cell>
        </row>
        <row r="2292">
          <cell r="A2292">
            <v>804467</v>
          </cell>
          <cell r="B2292" t="str">
            <v>Confecção de tubos de concreto armado D = 0,80 m PA1 - areia e brita comerciais</v>
          </cell>
          <cell r="C2292" t="str">
            <v>m</v>
          </cell>
          <cell r="D2292">
            <v>191.23</v>
          </cell>
        </row>
        <row r="2293">
          <cell r="A2293">
            <v>804466</v>
          </cell>
          <cell r="B2293" t="str">
            <v>Confecção de tubos de concreto armado D = 0,80 m PA1 - areia extraída e brita produzida</v>
          </cell>
          <cell r="C2293" t="str">
            <v>m</v>
          </cell>
          <cell r="D2293">
            <v>169.86</v>
          </cell>
        </row>
        <row r="2294">
          <cell r="A2294">
            <v>804477</v>
          </cell>
          <cell r="B2294" t="str">
            <v>Confecção de tubos de concreto armado D = 0,80 m PA2 - areia e brita comerciais</v>
          </cell>
          <cell r="C2294" t="str">
            <v>m</v>
          </cell>
          <cell r="D2294">
            <v>253.56</v>
          </cell>
        </row>
        <row r="2295">
          <cell r="A2295">
            <v>804476</v>
          </cell>
          <cell r="B2295" t="str">
            <v>Confecção de tubos de concreto armado D = 0,80 m PA2 - areia extraída e brita produzida</v>
          </cell>
          <cell r="C2295" t="str">
            <v>m</v>
          </cell>
          <cell r="D2295">
            <v>232.23</v>
          </cell>
        </row>
        <row r="2296">
          <cell r="A2296">
            <v>804487</v>
          </cell>
          <cell r="B2296" t="str">
            <v>Confecção de tubos de concreto armado D = 0,80 m PA3 - areia e brita comerciais</v>
          </cell>
          <cell r="C2296" t="str">
            <v>m</v>
          </cell>
          <cell r="D2296">
            <v>372.78</v>
          </cell>
        </row>
        <row r="2297">
          <cell r="A2297">
            <v>804486</v>
          </cell>
          <cell r="B2297" t="str">
            <v>Confecção de tubos de concreto armado D = 0,80 m PA3 - areia extraída e brita produzida</v>
          </cell>
          <cell r="C2297" t="str">
            <v>m</v>
          </cell>
          <cell r="D2297">
            <v>348.91</v>
          </cell>
        </row>
        <row r="2298">
          <cell r="A2298">
            <v>804497</v>
          </cell>
          <cell r="B2298" t="str">
            <v>Confecção de tubos de concreto armado D = 0,80 m PA4 - areia e brita comerciais</v>
          </cell>
          <cell r="C2298" t="str">
            <v>m</v>
          </cell>
          <cell r="D2298">
            <v>439.09</v>
          </cell>
        </row>
        <row r="2299">
          <cell r="A2299">
            <v>804496</v>
          </cell>
          <cell r="B2299" t="str">
            <v>Confecção de tubos de concreto armado D = 0,80 m PA4 - areia extraída e brita produzida</v>
          </cell>
          <cell r="C2299" t="str">
            <v>m</v>
          </cell>
          <cell r="D2299">
            <v>410.19</v>
          </cell>
        </row>
        <row r="2300">
          <cell r="A2300">
            <v>804469</v>
          </cell>
          <cell r="B2300" t="str">
            <v>Confecção de tubos de concreto armado D = 1,00 m PA1 - areia e brita comerciais</v>
          </cell>
          <cell r="C2300" t="str">
            <v>m</v>
          </cell>
          <cell r="D2300">
            <v>350.93</v>
          </cell>
        </row>
        <row r="2301">
          <cell r="A2301">
            <v>804468</v>
          </cell>
          <cell r="B2301" t="str">
            <v>Confecção de tubos de concreto armado D = 1,00 m PA1 - areia extraída e brita produzida</v>
          </cell>
          <cell r="C2301" t="str">
            <v>m</v>
          </cell>
          <cell r="D2301">
            <v>321.62</v>
          </cell>
        </row>
        <row r="2302">
          <cell r="A2302">
            <v>804479</v>
          </cell>
          <cell r="B2302" t="str">
            <v>Confecção de tubos de concreto armado D = 1,00 m PA2 - areia e brita comerciais</v>
          </cell>
          <cell r="C2302" t="str">
            <v>m</v>
          </cell>
          <cell r="D2302">
            <v>413.25</v>
          </cell>
        </row>
        <row r="2303">
          <cell r="A2303">
            <v>804478</v>
          </cell>
          <cell r="B2303" t="str">
            <v>Confecção de tubos de concreto armado D = 1,00 m PA2 - areia extraída e brita produzida</v>
          </cell>
          <cell r="C2303" t="str">
            <v>m</v>
          </cell>
          <cell r="D2303">
            <v>384</v>
          </cell>
        </row>
        <row r="2304">
          <cell r="A2304">
            <v>804489</v>
          </cell>
          <cell r="B2304" t="str">
            <v>Confecção de tubos de concreto armado D = 1,00 m PA3 - areia e brita comerciais</v>
          </cell>
          <cell r="C2304" t="str">
            <v>m</v>
          </cell>
          <cell r="D2304">
            <v>522.6</v>
          </cell>
        </row>
        <row r="2305">
          <cell r="A2305">
            <v>804488</v>
          </cell>
          <cell r="B2305" t="str">
            <v>Confecção de tubos de concreto armado D = 1,00 m PA3 - areia extraída e brita produzida</v>
          </cell>
          <cell r="C2305" t="str">
            <v>m</v>
          </cell>
          <cell r="D2305">
            <v>485.27</v>
          </cell>
        </row>
        <row r="2306">
          <cell r="A2306">
            <v>804499</v>
          </cell>
          <cell r="B2306" t="str">
            <v>Confecção de tubos de concreto armado D = 1,00 m PA4 - areia e brita comerciais</v>
          </cell>
          <cell r="C2306" t="str">
            <v>m</v>
          </cell>
          <cell r="D2306">
            <v>671.62</v>
          </cell>
        </row>
        <row r="2307">
          <cell r="A2307">
            <v>804498</v>
          </cell>
          <cell r="B2307" t="str">
            <v>Confecção de tubos de concreto armado D = 1,00 m PA4 - areia extraída e brita produzida</v>
          </cell>
          <cell r="C2307" t="str">
            <v>m</v>
          </cell>
          <cell r="D2307">
            <v>628.07000000000005</v>
          </cell>
        </row>
        <row r="2308">
          <cell r="A2308">
            <v>804471</v>
          </cell>
          <cell r="B2308" t="str">
            <v>Confecção de tubos de concreto armado D = 1,20 m PA1 - areia e brita comerciais</v>
          </cell>
          <cell r="C2308" t="str">
            <v>m</v>
          </cell>
          <cell r="D2308">
            <v>471.39</v>
          </cell>
        </row>
        <row r="2309">
          <cell r="A2309">
            <v>804470</v>
          </cell>
          <cell r="B2309" t="str">
            <v>Confecção de tubos de concreto armado D = 1,20 m PA1 - areia extraída e brita produzida</v>
          </cell>
          <cell r="C2309" t="str">
            <v>m</v>
          </cell>
          <cell r="D2309">
            <v>428.71</v>
          </cell>
        </row>
        <row r="2310">
          <cell r="A2310">
            <v>804481</v>
          </cell>
          <cell r="B2310" t="str">
            <v>Confecção de tubos de concreto armado D = 1,20 m PA2 - areia e brita comerciais</v>
          </cell>
          <cell r="C2310" t="str">
            <v>m</v>
          </cell>
          <cell r="D2310">
            <v>611.61</v>
          </cell>
        </row>
        <row r="2311">
          <cell r="A2311">
            <v>804480</v>
          </cell>
          <cell r="B2311" t="str">
            <v>Confecção de tubos de concreto armado D = 1,20 m PA2 - areia extraída e brita produzida</v>
          </cell>
          <cell r="C2311" t="str">
            <v>m</v>
          </cell>
          <cell r="D2311">
            <v>569.05999999999995</v>
          </cell>
        </row>
        <row r="2312">
          <cell r="A2312">
            <v>804491</v>
          </cell>
          <cell r="B2312" t="str">
            <v>Confecção de tubos de concreto armado D = 1,20 m PA3 - areia e brita comerciais</v>
          </cell>
          <cell r="C2312" t="str">
            <v>m</v>
          </cell>
          <cell r="D2312">
            <v>807.43</v>
          </cell>
        </row>
        <row r="2313">
          <cell r="A2313">
            <v>804490</v>
          </cell>
          <cell r="B2313" t="str">
            <v>Confecção de tubos de concreto armado D = 1,20 m PA3 - areia extraída e brita produzida</v>
          </cell>
          <cell r="C2313" t="str">
            <v>m</v>
          </cell>
          <cell r="D2313">
            <v>750.58</v>
          </cell>
        </row>
        <row r="2314">
          <cell r="A2314">
            <v>804501</v>
          </cell>
          <cell r="B2314" t="str">
            <v>Confecção de tubos de concreto armado D = 1,20 m PA4 - areia e brita comerciais</v>
          </cell>
          <cell r="C2314" t="str">
            <v>m</v>
          </cell>
          <cell r="D2314">
            <v>977.42</v>
          </cell>
        </row>
        <row r="2315">
          <cell r="A2315">
            <v>804500</v>
          </cell>
          <cell r="B2315" t="str">
            <v>Confecção de tubos de concreto armado D = 1,20 m PA4 - areia extraída e brita produzida</v>
          </cell>
          <cell r="C2315" t="str">
            <v>m</v>
          </cell>
          <cell r="D2315">
            <v>912.98</v>
          </cell>
        </row>
        <row r="2316">
          <cell r="A2316">
            <v>804473</v>
          </cell>
          <cell r="B2316" t="str">
            <v>Confecção de tubos de concreto armado D = 1,50 m PA1 - areia e brita comerciais</v>
          </cell>
          <cell r="C2316" t="str">
            <v>m</v>
          </cell>
          <cell r="D2316">
            <v>764.42</v>
          </cell>
        </row>
        <row r="2317">
          <cell r="A2317">
            <v>804472</v>
          </cell>
          <cell r="B2317" t="str">
            <v>Confecção de tubos de concreto armado D = 1,50 m PA1 - areia extraída e brita produzida</v>
          </cell>
          <cell r="C2317" t="str">
            <v>m</v>
          </cell>
          <cell r="D2317">
            <v>697.77</v>
          </cell>
        </row>
        <row r="2318">
          <cell r="A2318">
            <v>804483</v>
          </cell>
          <cell r="B2318" t="str">
            <v>Confecção de tubos de concreto armado D = 1,50 m PA2 - areia e brita comerciais</v>
          </cell>
          <cell r="C2318" t="str">
            <v>m</v>
          </cell>
          <cell r="D2318">
            <v>982.56</v>
          </cell>
        </row>
        <row r="2319">
          <cell r="A2319">
            <v>804482</v>
          </cell>
          <cell r="B2319" t="str">
            <v>Confecção de tubos de concreto armado D = 1,50 m PA2 - areia extraída e brita produzida</v>
          </cell>
          <cell r="C2319" t="str">
            <v>m</v>
          </cell>
          <cell r="D2319">
            <v>916.08</v>
          </cell>
        </row>
        <row r="2320">
          <cell r="A2320">
            <v>804493</v>
          </cell>
          <cell r="B2320" t="str">
            <v>Confecção de tubos de concreto armado D = 1,50 m PA3 - areia e brita comerciais</v>
          </cell>
          <cell r="C2320" t="str">
            <v>m</v>
          </cell>
          <cell r="D2320">
            <v>1300.05</v>
          </cell>
        </row>
        <row r="2321">
          <cell r="A2321">
            <v>804492</v>
          </cell>
          <cell r="B2321" t="str">
            <v>Confecção de tubos de concreto armado D = 1,50 m PA3 - areia extraída e brita produzida</v>
          </cell>
          <cell r="C2321" t="str">
            <v>m</v>
          </cell>
          <cell r="D2321">
            <v>1212.06</v>
          </cell>
        </row>
        <row r="2322">
          <cell r="A2322">
            <v>804503</v>
          </cell>
          <cell r="B2322" t="str">
            <v>Confecção de tubos de concreto armado D = 1,50 m PA4 - areia e brita comerciais</v>
          </cell>
          <cell r="C2322" t="str">
            <v>m</v>
          </cell>
          <cell r="D2322">
            <v>1577.21</v>
          </cell>
        </row>
        <row r="2323">
          <cell r="A2323">
            <v>804502</v>
          </cell>
          <cell r="B2323" t="str">
            <v>Confecção de tubos de concreto armado D = 1,50 m PA4 - areia extraída e brita produzida</v>
          </cell>
          <cell r="C2323" t="str">
            <v>m</v>
          </cell>
          <cell r="D2323">
            <v>1486.25</v>
          </cell>
        </row>
        <row r="2324">
          <cell r="A2324">
            <v>4816121</v>
          </cell>
          <cell r="B2324" t="str">
            <v>Confecção de tubos de concreto D = 0,20 m - areia e brita comerciais</v>
          </cell>
          <cell r="C2324" t="str">
            <v>m</v>
          </cell>
          <cell r="D2324">
            <v>25.55</v>
          </cell>
        </row>
        <row r="2325">
          <cell r="A2325">
            <v>4816120</v>
          </cell>
          <cell r="B2325" t="str">
            <v>Confecção de tubos de concreto D = 0,20 m - areia extraída e brita produzida</v>
          </cell>
          <cell r="C2325" t="str">
            <v>m</v>
          </cell>
          <cell r="D2325">
            <v>23.29</v>
          </cell>
        </row>
        <row r="2326">
          <cell r="A2326">
            <v>4816123</v>
          </cell>
          <cell r="B2326" t="str">
            <v>Confecção de tubos de concreto D = 0,30 m - areia e brita comerciais</v>
          </cell>
          <cell r="C2326" t="str">
            <v>m</v>
          </cell>
          <cell r="D2326">
            <v>34.93</v>
          </cell>
        </row>
        <row r="2327">
          <cell r="A2327">
            <v>4816122</v>
          </cell>
          <cell r="B2327" t="str">
            <v>Confecção de tubos de concreto D = 0,30 m - areia extraída e brita produzida</v>
          </cell>
          <cell r="C2327" t="str">
            <v>m</v>
          </cell>
          <cell r="D2327">
            <v>31.69</v>
          </cell>
        </row>
        <row r="2328">
          <cell r="A2328">
            <v>4816125</v>
          </cell>
          <cell r="B2328" t="str">
            <v>Confecção de tubos de concreto D = 0,40 m - areia e brita comerciais</v>
          </cell>
          <cell r="C2328" t="str">
            <v>m</v>
          </cell>
          <cell r="D2328">
            <v>50.4</v>
          </cell>
        </row>
        <row r="2329">
          <cell r="A2329">
            <v>4816124</v>
          </cell>
          <cell r="B2329" t="str">
            <v>Confecção de tubos de concreto D = 0,40 m - areia extraída e brita produzida</v>
          </cell>
          <cell r="C2329" t="str">
            <v>m</v>
          </cell>
          <cell r="D2329">
            <v>44.58</v>
          </cell>
        </row>
        <row r="2330">
          <cell r="A2330">
            <v>4816022</v>
          </cell>
          <cell r="B2330" t="str">
            <v>Confecção de tubos de concreto D = 0,50 m - areia e brita comerciais</v>
          </cell>
          <cell r="C2330" t="str">
            <v>m</v>
          </cell>
          <cell r="D2330">
            <v>68.13</v>
          </cell>
        </row>
        <row r="2331">
          <cell r="A2331">
            <v>4816021</v>
          </cell>
          <cell r="B2331" t="str">
            <v>Confecção de tubos de concreto D = 0,50 m - areia extraída e brita produzida</v>
          </cell>
          <cell r="C2331" t="str">
            <v>m</v>
          </cell>
          <cell r="D2331">
            <v>59.21</v>
          </cell>
        </row>
        <row r="2332">
          <cell r="A2332">
            <v>4816106</v>
          </cell>
          <cell r="B2332" t="str">
            <v>Confecção de tubos de concreto perfurado D = 0,20 m - areia e brita comerciais</v>
          </cell>
          <cell r="C2332" t="str">
            <v>m</v>
          </cell>
          <cell r="D2332">
            <v>26.72</v>
          </cell>
        </row>
        <row r="2333">
          <cell r="A2333">
            <v>4816105</v>
          </cell>
          <cell r="B2333" t="str">
            <v>Confecção de tubos de concreto perfurado D = 0,20 m - areia extraída e brita produzida</v>
          </cell>
          <cell r="C2333" t="str">
            <v>m</v>
          </cell>
          <cell r="D2333">
            <v>24.45</v>
          </cell>
        </row>
        <row r="2334">
          <cell r="A2334">
            <v>4816108</v>
          </cell>
          <cell r="B2334" t="str">
            <v>Confecção de tubos de concreto perfurado D = 0,30 m - areia e brita comerciais</v>
          </cell>
          <cell r="C2334" t="str">
            <v>m</v>
          </cell>
          <cell r="D2334">
            <v>36.1</v>
          </cell>
        </row>
        <row r="2335">
          <cell r="A2335">
            <v>4816107</v>
          </cell>
          <cell r="B2335" t="str">
            <v>Confecção de tubos de concreto perfurado D = 0,30 m - areia extraída e brita produzida</v>
          </cell>
          <cell r="C2335" t="str">
            <v>m</v>
          </cell>
          <cell r="D2335">
            <v>32.86</v>
          </cell>
        </row>
        <row r="2336">
          <cell r="A2336">
            <v>4816110</v>
          </cell>
          <cell r="B2336" t="str">
            <v>Confecção de tubos de concreto perfurado D = 0,40 m - areia e brita comerciais</v>
          </cell>
          <cell r="C2336" t="str">
            <v>m</v>
          </cell>
          <cell r="D2336">
            <v>51.57</v>
          </cell>
        </row>
        <row r="2337">
          <cell r="A2337">
            <v>4816109</v>
          </cell>
          <cell r="B2337" t="str">
            <v>Confecção de tubos de concreto perfurado D = 0,40 m - areia extraída e brita produzida</v>
          </cell>
          <cell r="C2337" t="str">
            <v>m</v>
          </cell>
          <cell r="D2337">
            <v>45.74</v>
          </cell>
        </row>
        <row r="2338">
          <cell r="A2338">
            <v>4816100</v>
          </cell>
          <cell r="B2338" t="str">
            <v>Confecção de tubos de concreto poroso D = 0,20 m - areia e brita comerciais</v>
          </cell>
          <cell r="C2338" t="str">
            <v>m</v>
          </cell>
          <cell r="D2338">
            <v>26.13</v>
          </cell>
        </row>
        <row r="2339">
          <cell r="A2339">
            <v>4816099</v>
          </cell>
          <cell r="B2339" t="str">
            <v>Confecção de tubos de concreto poroso D = 0,20 m - areia extraída e brita produzida</v>
          </cell>
          <cell r="C2339" t="str">
            <v>m</v>
          </cell>
          <cell r="D2339">
            <v>24.91</v>
          </cell>
        </row>
        <row r="2340">
          <cell r="A2340">
            <v>4816102</v>
          </cell>
          <cell r="B2340" t="str">
            <v>Confecção de tubos de concreto poroso D = 0,30 m - areia e brita comerciais</v>
          </cell>
          <cell r="C2340" t="str">
            <v>m</v>
          </cell>
          <cell r="D2340">
            <v>34.58</v>
          </cell>
        </row>
        <row r="2341">
          <cell r="A2341">
            <v>4816101</v>
          </cell>
          <cell r="B2341" t="str">
            <v>Confecção de tubos de concreto poroso D = 0,30 m - areia extraída e brita produzida</v>
          </cell>
          <cell r="C2341" t="str">
            <v>m</v>
          </cell>
          <cell r="D2341">
            <v>33.51</v>
          </cell>
        </row>
        <row r="2342">
          <cell r="A2342">
            <v>4816104</v>
          </cell>
          <cell r="B2342" t="str">
            <v>Confecção de tubos de concreto poroso D = 0,40 m - areia e brita comerciais</v>
          </cell>
          <cell r="C2342" t="str">
            <v>m</v>
          </cell>
          <cell r="D2342">
            <v>49.54</v>
          </cell>
        </row>
        <row r="2343">
          <cell r="A2343">
            <v>4816103</v>
          </cell>
          <cell r="B2343" t="str">
            <v>Confecção de tubos de concreto poroso D = 0,40 m - areia extraída e brita produzida</v>
          </cell>
          <cell r="C2343" t="str">
            <v>m</v>
          </cell>
          <cell r="D2343">
            <v>46.39</v>
          </cell>
        </row>
        <row r="2344">
          <cell r="A2344">
            <v>5502979</v>
          </cell>
          <cell r="B2344" t="str">
            <v>Construção de corpo de aterro com material de 3ª categoria oriundo de corte</v>
          </cell>
          <cell r="C2344" t="str">
            <v>m³</v>
          </cell>
          <cell r="D2344">
            <v>15.54</v>
          </cell>
        </row>
        <row r="2345">
          <cell r="A2345">
            <v>1513941</v>
          </cell>
          <cell r="B2345" t="str">
            <v>Contenção em areia-cimento ensacada com mistura de areia com 8% de cimento - confecção e assentamento</v>
          </cell>
          <cell r="C2345" t="str">
            <v>m³</v>
          </cell>
          <cell r="D2345">
            <v>454.16</v>
          </cell>
        </row>
        <row r="2346">
          <cell r="A2346">
            <v>1513940</v>
          </cell>
          <cell r="B2346" t="str">
            <v>Contenção em solo-cimento ensacado com mistura de solo de jazida com 8% de cimento - confecção e assentamento</v>
          </cell>
          <cell r="C2346" t="str">
            <v>m³</v>
          </cell>
          <cell r="D2346">
            <v>323.52999999999997</v>
          </cell>
        </row>
        <row r="2347">
          <cell r="A2347">
            <v>3009085</v>
          </cell>
          <cell r="B2347" t="str">
            <v>Contratrilho TR45, comprimento de 12 m, sobre dormente de madeira, taxa de dormentação de 1.750 un/km, tala de junção de 6 furos e fixação rígida - posicionamento e assentamento manual</v>
          </cell>
          <cell r="C2347" t="str">
            <v>m</v>
          </cell>
          <cell r="D2347">
            <v>1215.4000000000001</v>
          </cell>
        </row>
        <row r="2348">
          <cell r="A2348">
            <v>3009086</v>
          </cell>
          <cell r="B2348" t="str">
            <v>Contratrilho TR57, comprimento de 12 m, sobre dormente de madeira, taxa de dormentação de 1.750 un/km, tala de junção de 6 furos e fixação rígida - posicionamento e assentamento manual</v>
          </cell>
          <cell r="C2348" t="str">
            <v>m</v>
          </cell>
          <cell r="D2348">
            <v>1507.57</v>
          </cell>
        </row>
        <row r="2349">
          <cell r="A2349">
            <v>3009089</v>
          </cell>
          <cell r="B2349" t="str">
            <v>Contratrilho TR68, comprimento de 12 m, sobre dormente de madeira, taxa de dormentação de 1.750 un/km, tala de junção de 6 furos e fixação rígida - posicionamento e assentamento manual</v>
          </cell>
          <cell r="C2349" t="str">
            <v>m</v>
          </cell>
          <cell r="D2349">
            <v>1807.24</v>
          </cell>
        </row>
        <row r="2350">
          <cell r="A2350">
            <v>3009090</v>
          </cell>
          <cell r="B2350" t="str">
            <v>Contratrilho UIC60, comprimento de 12 m, sobre dormente de madeira, taxa de dormentação de 1.750 un/km, tala de junção de 6 furos e fixação rígida - posicionamento e assentamento manual</v>
          </cell>
          <cell r="C2350" t="str">
            <v>m</v>
          </cell>
          <cell r="D2350">
            <v>1900.8</v>
          </cell>
        </row>
        <row r="2351">
          <cell r="A2351">
            <v>2306014</v>
          </cell>
          <cell r="B2351" t="str">
            <v>Contraventamento de grupo de estacas submersas em aço ASTM A36 - confecção e instalação</v>
          </cell>
          <cell r="C2351" t="str">
            <v>kg</v>
          </cell>
          <cell r="D2351">
            <v>12.84</v>
          </cell>
        </row>
        <row r="2352">
          <cell r="A2352">
            <v>4507956</v>
          </cell>
          <cell r="B2352" t="str">
            <v>Cordoalha CP 190 RB D = 12,7 mm - fornecimento e instalação</v>
          </cell>
          <cell r="C2352" t="str">
            <v>kg</v>
          </cell>
          <cell r="D2352">
            <v>13.01</v>
          </cell>
        </row>
        <row r="2353">
          <cell r="A2353">
            <v>4507957</v>
          </cell>
          <cell r="B2353" t="str">
            <v>Cordoalha CP 190 RB D = 15,2 mm - fornecimento e instalação</v>
          </cell>
          <cell r="C2353" t="str">
            <v>kg</v>
          </cell>
          <cell r="D2353">
            <v>13.47</v>
          </cell>
        </row>
        <row r="2354">
          <cell r="A2354">
            <v>4507958</v>
          </cell>
          <cell r="B2354" t="str">
            <v>Cordoalha engraxada CP 190 RB D = 12,7 mm - fornecimento e instalação</v>
          </cell>
          <cell r="C2354" t="str">
            <v>kg</v>
          </cell>
          <cell r="D2354">
            <v>15.52</v>
          </cell>
        </row>
        <row r="2355">
          <cell r="A2355">
            <v>4507959</v>
          </cell>
          <cell r="B2355" t="str">
            <v>Cordoalha engraxada CP 190 RB D = 15,2 mm - fornecimento e instalação</v>
          </cell>
          <cell r="C2355" t="str">
            <v>kg</v>
          </cell>
          <cell r="D2355">
            <v>15.73</v>
          </cell>
        </row>
        <row r="2356">
          <cell r="A2356">
            <v>4208127</v>
          </cell>
          <cell r="B2356" t="str">
            <v>Cordoalha para estais CP 177 RB D = 15,7 mm - fornecimento, preparo e colocação</v>
          </cell>
          <cell r="C2356" t="str">
            <v>kg</v>
          </cell>
          <cell r="D2356">
            <v>29.23</v>
          </cell>
        </row>
        <row r="2357">
          <cell r="A2357">
            <v>705257</v>
          </cell>
          <cell r="B2357" t="str">
            <v>Corpo de BDCC 1,50 x 1,50 m - moldado no local - altura do aterro 0,00 a 1,00 m - areia e brita comerciais</v>
          </cell>
          <cell r="C2357" t="str">
            <v>m</v>
          </cell>
          <cell r="D2357">
            <v>3893.95</v>
          </cell>
        </row>
        <row r="2358">
          <cell r="A2358">
            <v>705256</v>
          </cell>
          <cell r="B2358" t="str">
            <v>Corpo de BDCC 1,50 x 1,50 m - moldado no local - altura do aterro 0,00 a 1,00 m - areia extraída e brita produzida</v>
          </cell>
          <cell r="C2358" t="str">
            <v>m</v>
          </cell>
          <cell r="D2358">
            <v>3663.34</v>
          </cell>
        </row>
        <row r="2359">
          <cell r="A2359">
            <v>705259</v>
          </cell>
          <cell r="B2359" t="str">
            <v>Corpo de BDCC 1,50 x 1,50 m - moldado no local - altura do aterro 1,00 a 2,50 m - areia e brita comerciais</v>
          </cell>
          <cell r="C2359" t="str">
            <v>m</v>
          </cell>
          <cell r="D2359">
            <v>3333.29</v>
          </cell>
        </row>
        <row r="2360">
          <cell r="A2360">
            <v>705258</v>
          </cell>
          <cell r="B2360" t="str">
            <v>Corpo de BDCC 1,50 x 1,50 m - moldado no local - altura do aterro 1,00 a 2,50 m - areia extraída e brita produzida</v>
          </cell>
          <cell r="C2360" t="str">
            <v>m</v>
          </cell>
          <cell r="D2360">
            <v>3102.68</v>
          </cell>
        </row>
        <row r="2361">
          <cell r="A2361">
            <v>705267</v>
          </cell>
          <cell r="B2361" t="str">
            <v>Corpo de BDCC 1,50 x 1,50 m - moldado no local - altura do aterro 10,00 a 12,50 m - areia e brita comerciais</v>
          </cell>
          <cell r="C2361" t="str">
            <v>m</v>
          </cell>
          <cell r="D2361">
            <v>4925.6000000000004</v>
          </cell>
        </row>
        <row r="2362">
          <cell r="A2362">
            <v>705266</v>
          </cell>
          <cell r="B2362" t="str">
            <v>Corpo de BDCC 1,50 x 1,50 m - moldado no local - altura do aterro 10,00 a 12,50 m - areia extraída e brita produzida</v>
          </cell>
          <cell r="C2362" t="str">
            <v>m</v>
          </cell>
          <cell r="D2362">
            <v>4621.41</v>
          </cell>
        </row>
        <row r="2363">
          <cell r="A2363">
            <v>705269</v>
          </cell>
          <cell r="B2363" t="str">
            <v>Corpo de BDCC 1,50 x 1,50 m - moldado no local - altura do aterro 12,50 a 15,00 m - areia e brita comerciais</v>
          </cell>
          <cell r="C2363" t="str">
            <v>m</v>
          </cell>
          <cell r="D2363">
            <v>5199.62</v>
          </cell>
        </row>
        <row r="2364">
          <cell r="A2364">
            <v>705268</v>
          </cell>
          <cell r="B2364" t="str">
            <v>Corpo de BDCC 1,50 x 1,50 m - moldado no local - altura do aterro 12,50 a 15,00 m - areia extraída e brita produzida</v>
          </cell>
          <cell r="C2364" t="str">
            <v>m</v>
          </cell>
          <cell r="D2364">
            <v>4895.4399999999996</v>
          </cell>
        </row>
        <row r="2365">
          <cell r="A2365">
            <v>705261</v>
          </cell>
          <cell r="B2365" t="str">
            <v>Corpo de BDCC 1,50 x 1,50 m - moldado no local - altura do aterro 2,50 a 5,00 m - areia e brita comerciais</v>
          </cell>
          <cell r="C2365" t="str">
            <v>m</v>
          </cell>
          <cell r="D2365">
            <v>3594.03</v>
          </cell>
        </row>
        <row r="2366">
          <cell r="A2366">
            <v>705260</v>
          </cell>
          <cell r="B2366" t="str">
            <v>Corpo de BDCC 1,50 x 1,50 m - moldado no local - altura do aterro 2,50 a 5,00 m - areia extraída e brita produzida</v>
          </cell>
          <cell r="C2366" t="str">
            <v>m</v>
          </cell>
          <cell r="D2366">
            <v>3363.42</v>
          </cell>
        </row>
        <row r="2367">
          <cell r="A2367">
            <v>705263</v>
          </cell>
          <cell r="B2367" t="str">
            <v>Corpo de BDCC 1,50 x 1,50 m - moldado no local - altura do aterro 5,00 a 7,50 m - areia e brita comerciais</v>
          </cell>
          <cell r="C2367" t="str">
            <v>m</v>
          </cell>
          <cell r="D2367">
            <v>4109.37</v>
          </cell>
        </row>
        <row r="2368">
          <cell r="A2368">
            <v>705262</v>
          </cell>
          <cell r="B2368" t="str">
            <v>Corpo de BDCC 1,50 x 1,50 m - moldado no local - altura do aterro 5,00 a 7,50 m - areia extraída e brita produzida</v>
          </cell>
          <cell r="C2368" t="str">
            <v>m</v>
          </cell>
          <cell r="D2368">
            <v>3878.76</v>
          </cell>
        </row>
        <row r="2369">
          <cell r="A2369">
            <v>705265</v>
          </cell>
          <cell r="B2369" t="str">
            <v>Corpo de BDCC 1,50 x 1,50 m - moldado no local - altura do aterro 7,50 a 10,00 m - areia e brita comerciais</v>
          </cell>
          <cell r="C2369" t="str">
            <v>m</v>
          </cell>
          <cell r="D2369">
            <v>4552.3100000000004</v>
          </cell>
        </row>
        <row r="2370">
          <cell r="A2370">
            <v>705264</v>
          </cell>
          <cell r="B2370" t="str">
            <v>Corpo de BDCC 1,50 x 1,50 m - moldado no local - altura do aterro 7,50 a 10,00 m - areia extraída e brita produzida</v>
          </cell>
          <cell r="C2370" t="str">
            <v>m</v>
          </cell>
          <cell r="D2370">
            <v>4321.7</v>
          </cell>
        </row>
        <row r="2371">
          <cell r="A2371">
            <v>705271</v>
          </cell>
          <cell r="B2371" t="str">
            <v>Corpo de BDCC 2,00 x 2,00 m - moldado no local - altura do aterro 0,00 a 1,00 m - areia e brita comerciais</v>
          </cell>
          <cell r="C2371" t="str">
            <v>m</v>
          </cell>
          <cell r="D2371">
            <v>5627.25</v>
          </cell>
        </row>
        <row r="2372">
          <cell r="A2372">
            <v>705270</v>
          </cell>
          <cell r="B2372" t="str">
            <v>Corpo de BDCC 2,00 x 2,00 m - moldado no local - altura do aterro 0,00 a 1,00 m - areia extraída e brita produzida</v>
          </cell>
          <cell r="C2372" t="str">
            <v>m</v>
          </cell>
          <cell r="D2372">
            <v>5328.95</v>
          </cell>
        </row>
        <row r="2373">
          <cell r="A2373">
            <v>705273</v>
          </cell>
          <cell r="B2373" t="str">
            <v>Corpo de BDCC 2,00 x 2,00 m - moldado no local - altura do aterro 1,00 a 2,50 m - areia e brita comerciais</v>
          </cell>
          <cell r="C2373" t="str">
            <v>m</v>
          </cell>
          <cell r="D2373">
            <v>4940.88</v>
          </cell>
        </row>
        <row r="2374">
          <cell r="A2374">
            <v>705272</v>
          </cell>
          <cell r="B2374" t="str">
            <v>Corpo de BDCC 2,00 x 2,00 m - moldado no local - altura do aterro 1,00 a 2,50 m - areia extraída e brita produzida</v>
          </cell>
          <cell r="C2374" t="str">
            <v>m</v>
          </cell>
          <cell r="D2374">
            <v>4642.58</v>
          </cell>
        </row>
        <row r="2375">
          <cell r="A2375">
            <v>705281</v>
          </cell>
          <cell r="B2375" t="str">
            <v>Corpo de BDCC 2,00 x 2,00 m - moldado no local - altura do aterro 10,00 a 12,50 m - areia e brita comerciais</v>
          </cell>
          <cell r="C2375" t="str">
            <v>m</v>
          </cell>
          <cell r="D2375">
            <v>7752.67</v>
          </cell>
        </row>
        <row r="2376">
          <cell r="A2376">
            <v>705280</v>
          </cell>
          <cell r="B2376" t="str">
            <v>Corpo de BDCC 2,00 x 2,00 m - moldado no local - altura do aterro 10,00 a 12,50 m - areia extraída e brita produzida</v>
          </cell>
          <cell r="C2376" t="str">
            <v>m</v>
          </cell>
          <cell r="D2376">
            <v>7274.43</v>
          </cell>
        </row>
        <row r="2377">
          <cell r="A2377">
            <v>705283</v>
          </cell>
          <cell r="B2377" t="str">
            <v>Corpo de BDCC 2,00 x 2,00 m - moldado no local - altura do aterro 12,50 a 15,00 m - areia e brita comerciais</v>
          </cell>
          <cell r="C2377" t="str">
            <v>m</v>
          </cell>
          <cell r="D2377">
            <v>7967.44</v>
          </cell>
        </row>
        <row r="2378">
          <cell r="A2378">
            <v>705282</v>
          </cell>
          <cell r="B2378" t="str">
            <v>Corpo de BDCC 2,00 x 2,00 m - moldado no local - altura do aterro 12,50 a 15,00 m - areia extraída e brita produzida</v>
          </cell>
          <cell r="C2378" t="str">
            <v>m</v>
          </cell>
          <cell r="D2378">
            <v>7489.2</v>
          </cell>
        </row>
        <row r="2379">
          <cell r="A2379">
            <v>705275</v>
          </cell>
          <cell r="B2379" t="str">
            <v>Corpo de BDCC 2,00 x 2,00 m - moldado no local - altura do aterro 2,50 a 5,00 m - areia e brita comerciais</v>
          </cell>
          <cell r="C2379" t="str">
            <v>m</v>
          </cell>
          <cell r="D2379">
            <v>5615.75</v>
          </cell>
        </row>
        <row r="2380">
          <cell r="A2380">
            <v>705274</v>
          </cell>
          <cell r="B2380" t="str">
            <v>Corpo de BDCC 2,00 x 2,00 m - moldado no local - altura do aterro 2,50 a 5,00 m - areia extraída e brita produzida</v>
          </cell>
          <cell r="C2380" t="str">
            <v>m</v>
          </cell>
          <cell r="D2380">
            <v>5317.45</v>
          </cell>
        </row>
        <row r="2381">
          <cell r="A2381">
            <v>705277</v>
          </cell>
          <cell r="B2381" t="str">
            <v>Corpo de BDCC 2,00 x 2,00 m - moldado no local - altura do aterro 5,00 a 7,50 m - areia e brita comerciais</v>
          </cell>
          <cell r="C2381" t="str">
            <v>m</v>
          </cell>
          <cell r="D2381">
            <v>6293.5</v>
          </cell>
        </row>
        <row r="2382">
          <cell r="A2382">
            <v>705276</v>
          </cell>
          <cell r="B2382" t="str">
            <v>Corpo de BDCC 2,00 x 2,00 m - moldado no local - altura do aterro 5,00 a 7,50 m - areia extraída e brita produzida</v>
          </cell>
          <cell r="C2382" t="str">
            <v>m</v>
          </cell>
          <cell r="D2382">
            <v>5904.71</v>
          </cell>
        </row>
        <row r="2383">
          <cell r="A2383">
            <v>705279</v>
          </cell>
          <cell r="B2383" t="str">
            <v>Corpo de BDCC 2,00 x 2,00 m - moldado no local - altura do aterro 7,50 a 10,00 m - areia e brita comerciais</v>
          </cell>
          <cell r="C2383" t="str">
            <v>m</v>
          </cell>
          <cell r="D2383">
            <v>7238.25</v>
          </cell>
        </row>
        <row r="2384">
          <cell r="A2384">
            <v>705278</v>
          </cell>
          <cell r="B2384" t="str">
            <v>Corpo de BDCC 2,00 x 2,00 m - moldado no local - altura do aterro 7,50 a 10,00 m - areia extraída e brita produzida</v>
          </cell>
          <cell r="C2384" t="str">
            <v>m</v>
          </cell>
          <cell r="D2384">
            <v>6849.46</v>
          </cell>
        </row>
        <row r="2385">
          <cell r="A2385">
            <v>705285</v>
          </cell>
          <cell r="B2385" t="str">
            <v>Corpo de BDCC 2,50 x 2,50 m - moldado no local - altura do aterro 0,00 a 1,00 m - areia e brita comerciais</v>
          </cell>
          <cell r="C2385" t="str">
            <v>m</v>
          </cell>
          <cell r="D2385">
            <v>7244.19</v>
          </cell>
        </row>
        <row r="2386">
          <cell r="A2386">
            <v>705284</v>
          </cell>
          <cell r="B2386" t="str">
            <v>Corpo de BDCC 2,50 x 2,50 m - moldado no local - altura do aterro 0,00 a 1,00 m - areia extraída e brita produzida</v>
          </cell>
          <cell r="C2386" t="str">
            <v>m</v>
          </cell>
          <cell r="D2386">
            <v>6869.25</v>
          </cell>
        </row>
        <row r="2387">
          <cell r="A2387">
            <v>705287</v>
          </cell>
          <cell r="B2387" t="str">
            <v>Corpo de BDCC 2,50 x 2,50 m - moldado no local - altura do aterro 1,00 a 2,50 m - areia e brita comerciais</v>
          </cell>
          <cell r="C2387" t="str">
            <v>m</v>
          </cell>
          <cell r="D2387">
            <v>6565.65</v>
          </cell>
        </row>
        <row r="2388">
          <cell r="A2388">
            <v>705286</v>
          </cell>
          <cell r="B2388" t="str">
            <v>Corpo de BDCC 2,50 x 2,50 m - moldado no local - altura do aterro 1,00 a 2,50 m - areia extraída e brita produzida</v>
          </cell>
          <cell r="C2388" t="str">
            <v>m</v>
          </cell>
          <cell r="D2388">
            <v>6190.71</v>
          </cell>
        </row>
        <row r="2389">
          <cell r="A2389">
            <v>705295</v>
          </cell>
          <cell r="B2389" t="str">
            <v>Corpo de BDCC 2,50 x 2,50 m - moldado no local - altura do aterro 10,00 a 12,50 m - areia e brita comerciais</v>
          </cell>
          <cell r="C2389" t="str">
            <v>m</v>
          </cell>
          <cell r="D2389">
            <v>10208.43</v>
          </cell>
        </row>
        <row r="2390">
          <cell r="A2390">
            <v>705294</v>
          </cell>
          <cell r="B2390" t="str">
            <v>Corpo de BDCC 2,50 x 2,50 m - moldado no local - altura do aterro 10,00 a 12,50 m - areia extraída e brita produzida</v>
          </cell>
          <cell r="C2390" t="str">
            <v>m</v>
          </cell>
          <cell r="D2390">
            <v>9632.66</v>
          </cell>
        </row>
        <row r="2391">
          <cell r="A2391">
            <v>705297</v>
          </cell>
          <cell r="B2391" t="str">
            <v>Corpo de BDCC 2,50 x 2,50 m - moldado no local - altura do aterro 12,50 a 15,00 m - areia e brita comerciais</v>
          </cell>
          <cell r="C2391" t="str">
            <v>m</v>
          </cell>
          <cell r="D2391">
            <v>11097.14</v>
          </cell>
        </row>
        <row r="2392">
          <cell r="A2392">
            <v>705296</v>
          </cell>
          <cell r="B2392" t="str">
            <v>Corpo de BDCC 2,50 x 2,50 m - moldado no local - altura do aterro 12,50 a 15,00 m - areia extraída e brita produzida</v>
          </cell>
          <cell r="C2392" t="str">
            <v>m</v>
          </cell>
          <cell r="D2392">
            <v>10521.36</v>
          </cell>
        </row>
        <row r="2393">
          <cell r="A2393">
            <v>705289</v>
          </cell>
          <cell r="B2393" t="str">
            <v>Corpo de BDCC 2,50 x 2,50 m - moldado no local - altura do aterro 2,50 a 5,00 m - areia e brita comerciais</v>
          </cell>
          <cell r="C2393" t="str">
            <v>m</v>
          </cell>
          <cell r="D2393">
            <v>7399.59</v>
          </cell>
        </row>
        <row r="2394">
          <cell r="A2394">
            <v>705288</v>
          </cell>
          <cell r="B2394" t="str">
            <v>Corpo de BDCC 2,50 x 2,50 m - moldado no local - altura do aterro 2,50 a 5,00 m - areia extraída e brita produzida</v>
          </cell>
          <cell r="C2394" t="str">
            <v>m</v>
          </cell>
          <cell r="D2394">
            <v>6926.2</v>
          </cell>
        </row>
        <row r="2395">
          <cell r="A2395">
            <v>705291</v>
          </cell>
          <cell r="B2395" t="str">
            <v>Corpo de BDCC 2,50 x 2,50 m - moldado no local - altura do aterro 5,00 a 7,50 m - areia e brita comerciais</v>
          </cell>
          <cell r="C2395" t="str">
            <v>m</v>
          </cell>
          <cell r="D2395">
            <v>8536.7999999999993</v>
          </cell>
        </row>
        <row r="2396">
          <cell r="A2396">
            <v>705290</v>
          </cell>
          <cell r="B2396" t="str">
            <v>Corpo de BDCC 2,50 x 2,50 m - moldado no local - altura do aterro 5,00 a 7,50 m - areia extraída e brita produzida</v>
          </cell>
          <cell r="C2396" t="str">
            <v>m</v>
          </cell>
          <cell r="D2396">
            <v>8063.41</v>
          </cell>
        </row>
        <row r="2397">
          <cell r="A2397">
            <v>705293</v>
          </cell>
          <cell r="B2397" t="str">
            <v>Corpo de BDCC 2,50 x 2,50 m - moldado no local - altura do aterro 7,50 a 10,00 m - areia e brita comerciais</v>
          </cell>
          <cell r="C2397" t="str">
            <v>m</v>
          </cell>
          <cell r="D2397">
            <v>9163.2900000000009</v>
          </cell>
        </row>
        <row r="2398">
          <cell r="A2398">
            <v>705292</v>
          </cell>
          <cell r="B2398" t="str">
            <v>Corpo de BDCC 2,50 x 2,50 m - moldado no local - altura do aterro 7,50 a 10,00 m - areia extraída e brita produzida</v>
          </cell>
          <cell r="C2398" t="str">
            <v>m</v>
          </cell>
          <cell r="D2398">
            <v>8587.52</v>
          </cell>
        </row>
        <row r="2399">
          <cell r="A2399">
            <v>705299</v>
          </cell>
          <cell r="B2399" t="str">
            <v>Corpo de BDCC 3,00 x 3,00 m - moldado no local - altura do aterro 0,00 a 1,00 m - areia e brita comerciais</v>
          </cell>
          <cell r="C2399" t="str">
            <v>m</v>
          </cell>
          <cell r="D2399">
            <v>9232.9</v>
          </cell>
        </row>
        <row r="2400">
          <cell r="A2400">
            <v>705298</v>
          </cell>
          <cell r="B2400" t="str">
            <v>Corpo de BDCC 3,00 x 3,00 m - moldado no local - altura do aterro 0,00 a 1,00 m - areia extraída e brita produzida</v>
          </cell>
          <cell r="C2400" t="str">
            <v>m</v>
          </cell>
          <cell r="D2400">
            <v>8674.91</v>
          </cell>
        </row>
        <row r="2401">
          <cell r="A2401">
            <v>705301</v>
          </cell>
          <cell r="B2401" t="str">
            <v>Corpo de BDCC 3,00 x 3,00 m - moldado no local - altura do aterro 1,00 a 2,50 m - areia e brita comerciais</v>
          </cell>
          <cell r="C2401" t="str">
            <v>m</v>
          </cell>
          <cell r="D2401">
            <v>8586.51</v>
          </cell>
        </row>
        <row r="2402">
          <cell r="A2402">
            <v>705300</v>
          </cell>
          <cell r="B2402" t="str">
            <v>Corpo de BDCC 3,00 x 3,00 m - moldado no local - altura do aterro 1,00 a 2,50 m - areia extraída e brita produzida</v>
          </cell>
          <cell r="C2402" t="str">
            <v>m</v>
          </cell>
          <cell r="D2402">
            <v>8028.52</v>
          </cell>
        </row>
        <row r="2403">
          <cell r="A2403">
            <v>705309</v>
          </cell>
          <cell r="B2403" t="str">
            <v>Corpo de BDCC 3,00 x 3,00 m - moldado no local - altura do aterro 10,00 a 12,50 m - areia e brita comerciais</v>
          </cell>
          <cell r="C2403" t="str">
            <v>m</v>
          </cell>
          <cell r="D2403">
            <v>14172.21</v>
          </cell>
        </row>
        <row r="2404">
          <cell r="A2404">
            <v>705308</v>
          </cell>
          <cell r="B2404" t="str">
            <v>Corpo de BDCC 3,00 x 3,00 m - moldado no local - altura do aterro 10,00 a 12,50 m - areia extraída e brita produzida</v>
          </cell>
          <cell r="C2404" t="str">
            <v>m</v>
          </cell>
          <cell r="D2404">
            <v>13340.77</v>
          </cell>
        </row>
        <row r="2405">
          <cell r="A2405">
            <v>705311</v>
          </cell>
          <cell r="B2405" t="str">
            <v>Corpo de BDCC 3,00 x 3,00 m - moldado no local - altura do aterro 12,50 a 15,00 m - areia e brita comerciais</v>
          </cell>
          <cell r="C2405" t="str">
            <v>m</v>
          </cell>
          <cell r="D2405">
            <v>14070.66</v>
          </cell>
        </row>
        <row r="2406">
          <cell r="A2406">
            <v>705310</v>
          </cell>
          <cell r="B2406" t="str">
            <v>Corpo de BDCC 3,00 x 3,00 m - moldado no local - altura do aterro 12,50 a 15,00 m - areia extraída e brita produzida</v>
          </cell>
          <cell r="C2406" t="str">
            <v>m</v>
          </cell>
          <cell r="D2406">
            <v>13239.22</v>
          </cell>
        </row>
        <row r="2407">
          <cell r="A2407">
            <v>705303</v>
          </cell>
          <cell r="B2407" t="str">
            <v>Corpo de BDCC 3,00 x 3,00 m - moldado no local - altura do aterro 2,50 a 5,00 m - areia e brita comerciais</v>
          </cell>
          <cell r="C2407" t="str">
            <v>m</v>
          </cell>
          <cell r="D2407">
            <v>9182.51</v>
          </cell>
        </row>
        <row r="2408">
          <cell r="A2408">
            <v>705302</v>
          </cell>
          <cell r="B2408" t="str">
            <v>Corpo de BDCC 3,00 x 3,00 m - moldado no local - altura do aterro 2,50 a 5,00 m - areia extraída e brita produzida</v>
          </cell>
          <cell r="C2408" t="str">
            <v>m</v>
          </cell>
          <cell r="D2408">
            <v>8504.23</v>
          </cell>
        </row>
        <row r="2409">
          <cell r="A2409">
            <v>705305</v>
          </cell>
          <cell r="B2409" t="str">
            <v>Corpo de BDCC 3,00 x 3,00 m - moldado no local - altura do aterro 5,00 a 7,50 m - areia e brita comerciais</v>
          </cell>
          <cell r="C2409" t="str">
            <v>m</v>
          </cell>
          <cell r="D2409">
            <v>11424.04</v>
          </cell>
        </row>
        <row r="2410">
          <cell r="A2410">
            <v>705304</v>
          </cell>
          <cell r="B2410" t="str">
            <v>Corpo de BDCC 3,00 x 3,00 m - moldado no local - altura do aterro 5,00 a 7,50 m - areia extraída e brita produzida</v>
          </cell>
          <cell r="C2410" t="str">
            <v>m</v>
          </cell>
          <cell r="D2410">
            <v>10745.76</v>
          </cell>
        </row>
        <row r="2411">
          <cell r="A2411">
            <v>705307</v>
          </cell>
          <cell r="B2411" t="str">
            <v>Corpo de BDCC 3,00 x 3,00 m - moldado no local - altura do aterro 7,50 a 10,00 m - areia e brita comerciais</v>
          </cell>
          <cell r="C2411" t="str">
            <v>m</v>
          </cell>
          <cell r="D2411">
            <v>12557.61</v>
          </cell>
        </row>
        <row r="2412">
          <cell r="A2412">
            <v>705306</v>
          </cell>
          <cell r="B2412" t="str">
            <v>Corpo de BDCC 3,00 x 3,00 m - moldado no local - altura do aterro 7,50 a 10,00 m - areia extraída e brita produzida</v>
          </cell>
          <cell r="C2412" t="str">
            <v>m</v>
          </cell>
          <cell r="D2412">
            <v>11726.16</v>
          </cell>
        </row>
        <row r="2413">
          <cell r="A2413">
            <v>804180</v>
          </cell>
          <cell r="B2413" t="str">
            <v>Corpo de BDTC D = 0,80 m PA1 - areia extraída e brita e pedra de mão produzidas</v>
          </cell>
          <cell r="C2413" t="str">
            <v>m</v>
          </cell>
          <cell r="D2413">
            <v>1087.32</v>
          </cell>
        </row>
        <row r="2414">
          <cell r="A2414">
            <v>804181</v>
          </cell>
          <cell r="B2414" t="str">
            <v>Corpo de BDTC D = 0,80 m PA1 - areia, brita e pedra de mão comerciais</v>
          </cell>
          <cell r="C2414" t="str">
            <v>m</v>
          </cell>
          <cell r="D2414">
            <v>1147.56</v>
          </cell>
        </row>
        <row r="2415">
          <cell r="A2415">
            <v>804182</v>
          </cell>
          <cell r="B2415" t="str">
            <v>Corpo de BDTC D = 0,80 m PA2 - areia extraída e brita e pedra de mão produzidas</v>
          </cell>
          <cell r="C2415" t="str">
            <v>m</v>
          </cell>
          <cell r="D2415">
            <v>1278.99</v>
          </cell>
        </row>
        <row r="2416">
          <cell r="A2416">
            <v>804183</v>
          </cell>
          <cell r="B2416" t="str">
            <v>Corpo de BDTC D = 0,80 m PA2 - areia, brita e pedra de mão comerciais</v>
          </cell>
          <cell r="C2416" t="str">
            <v>m</v>
          </cell>
          <cell r="D2416">
            <v>1339.23</v>
          </cell>
        </row>
        <row r="2417">
          <cell r="A2417">
            <v>804184</v>
          </cell>
          <cell r="B2417" t="str">
            <v>Corpo de BDTC D = 0,80 m PA3 - areia extraída e brita e pedra de mão produzidas</v>
          </cell>
          <cell r="C2417" t="str">
            <v>m</v>
          </cell>
          <cell r="D2417">
            <v>1332.74</v>
          </cell>
        </row>
        <row r="2418">
          <cell r="A2418">
            <v>804185</v>
          </cell>
          <cell r="B2418" t="str">
            <v>Corpo de BDTC D = 0,80 m PA3 - areia, brita e pedra de mão comerciais</v>
          </cell>
          <cell r="C2418" t="str">
            <v>m</v>
          </cell>
          <cell r="D2418">
            <v>1392.97</v>
          </cell>
        </row>
        <row r="2419">
          <cell r="A2419">
            <v>804186</v>
          </cell>
          <cell r="B2419" t="str">
            <v>Corpo de BDTC D = 0,80 m PA4 - areia extraída e brita e pedra de mão produzidas</v>
          </cell>
          <cell r="C2419" t="str">
            <v>m</v>
          </cell>
          <cell r="D2419">
            <v>1335.68</v>
          </cell>
        </row>
        <row r="2420">
          <cell r="A2420">
            <v>804187</v>
          </cell>
          <cell r="B2420" t="str">
            <v>Corpo de BDTC D = 0,80 m PA4 - areia, brita e pedra de mão comerciais</v>
          </cell>
          <cell r="C2420" t="str">
            <v>m</v>
          </cell>
          <cell r="D2420">
            <v>1395.92</v>
          </cell>
        </row>
        <row r="2421">
          <cell r="A2421">
            <v>804188</v>
          </cell>
          <cell r="B2421" t="str">
            <v>Corpo de BDTC D = 1,00 m PA1 - areia extraída e brita e pedra de mão produzidas</v>
          </cell>
          <cell r="C2421" t="str">
            <v>m</v>
          </cell>
          <cell r="D2421">
            <v>1356.52</v>
          </cell>
        </row>
        <row r="2422">
          <cell r="A2422">
            <v>804189</v>
          </cell>
          <cell r="B2422" t="str">
            <v>Corpo de BDTC D = 1,00 m PA1 - areia, brita e pedra de mão comerciais</v>
          </cell>
          <cell r="C2422" t="str">
            <v>m</v>
          </cell>
          <cell r="D2422">
            <v>1437.09</v>
          </cell>
        </row>
        <row r="2423">
          <cell r="A2423">
            <v>804190</v>
          </cell>
          <cell r="B2423" t="str">
            <v>Corpo de BDTC D = 1,00 m PA2 - areia extraída e brita e pedra de mão produzidas</v>
          </cell>
          <cell r="C2423" t="str">
            <v>m</v>
          </cell>
          <cell r="D2423">
            <v>1733.91</v>
          </cell>
        </row>
        <row r="2424">
          <cell r="A2424">
            <v>804191</v>
          </cell>
          <cell r="B2424" t="str">
            <v>Corpo de BDTC D = 1,00 m PA2 - areia, brita e pedra de mão comerciais</v>
          </cell>
          <cell r="C2424" t="str">
            <v>m</v>
          </cell>
          <cell r="D2424">
            <v>1814.48</v>
          </cell>
        </row>
        <row r="2425">
          <cell r="A2425">
            <v>804192</v>
          </cell>
          <cell r="B2425" t="str">
            <v>Corpo de BDTC D = 1,00 m PA3 - areia extraída e brita e pedra de mão produzidas</v>
          </cell>
          <cell r="C2425" t="str">
            <v>m</v>
          </cell>
          <cell r="D2425">
            <v>1778.86</v>
          </cell>
        </row>
        <row r="2426">
          <cell r="A2426">
            <v>804193</v>
          </cell>
          <cell r="B2426" t="str">
            <v>Corpo de BDTC D = 1,00 m PA3 - areia, brita e pedra de mão comerciais</v>
          </cell>
          <cell r="C2426" t="str">
            <v>m</v>
          </cell>
          <cell r="D2426">
            <v>1859.43</v>
          </cell>
        </row>
        <row r="2427">
          <cell r="A2427">
            <v>804194</v>
          </cell>
          <cell r="B2427" t="str">
            <v>Corpo de BDTC D = 1,00 m PA4 - areia extraída e brita e pedra de mão produzidas</v>
          </cell>
          <cell r="C2427" t="str">
            <v>m</v>
          </cell>
          <cell r="D2427">
            <v>1871.51</v>
          </cell>
        </row>
        <row r="2428">
          <cell r="A2428">
            <v>804195</v>
          </cell>
          <cell r="B2428" t="str">
            <v>Corpo de BDTC D = 1,00 m PA4 - areia, brita e pedra de mão comerciais</v>
          </cell>
          <cell r="C2428" t="str">
            <v>m</v>
          </cell>
          <cell r="D2428">
            <v>1952.09</v>
          </cell>
        </row>
        <row r="2429">
          <cell r="A2429">
            <v>804196</v>
          </cell>
          <cell r="B2429" t="str">
            <v>Corpo de BDTC D = 1,20 m PA1 - areia extraída e brita e pedra de mão produzidas</v>
          </cell>
          <cell r="C2429" t="str">
            <v>m</v>
          </cell>
          <cell r="D2429">
            <v>1727.2</v>
          </cell>
        </row>
        <row r="2430">
          <cell r="A2430">
            <v>804197</v>
          </cell>
          <cell r="B2430" t="str">
            <v>Corpo de BDTC D = 1,20 m PA1 - areia, brita e pedra de mão comerciais</v>
          </cell>
          <cell r="C2430" t="str">
            <v>m</v>
          </cell>
          <cell r="D2430">
            <v>1830.05</v>
          </cell>
        </row>
        <row r="2431">
          <cell r="A2431">
            <v>804198</v>
          </cell>
          <cell r="B2431" t="str">
            <v>Corpo de BDTC D = 1,20 m PA2 - areia extraída e brita e pedra de mão produzidas</v>
          </cell>
          <cell r="C2431" t="str">
            <v>m</v>
          </cell>
          <cell r="D2431">
            <v>1903.53</v>
          </cell>
        </row>
        <row r="2432">
          <cell r="A2432">
            <v>804199</v>
          </cell>
          <cell r="B2432" t="str">
            <v>Corpo de BDTC D = 1,20 m PA2 - areia, brita e pedra de mão comerciais</v>
          </cell>
          <cell r="C2432" t="str">
            <v>m</v>
          </cell>
          <cell r="D2432">
            <v>2006.37</v>
          </cell>
        </row>
        <row r="2433">
          <cell r="A2433">
            <v>804200</v>
          </cell>
          <cell r="B2433" t="str">
            <v>Corpo de BDTC D = 1,20 m PA3 - areia extraída e brita e pedra de mão produzidas</v>
          </cell>
          <cell r="C2433" t="str">
            <v>m</v>
          </cell>
          <cell r="D2433">
            <v>2013.93</v>
          </cell>
        </row>
        <row r="2434">
          <cell r="A2434">
            <v>804201</v>
          </cell>
          <cell r="B2434" t="str">
            <v>Corpo de BDTC D = 1,20 m PA3 - areia, brita e pedra de mão comerciais</v>
          </cell>
          <cell r="C2434" t="str">
            <v>m</v>
          </cell>
          <cell r="D2434">
            <v>2116.7800000000002</v>
          </cell>
        </row>
        <row r="2435">
          <cell r="A2435">
            <v>804202</v>
          </cell>
          <cell r="B2435" t="str">
            <v>Corpo de BDTC D = 1,20 m PA4 - areia extraída e brita e pedra de mão produzidas</v>
          </cell>
          <cell r="C2435" t="str">
            <v>m</v>
          </cell>
          <cell r="D2435">
            <v>2107.48</v>
          </cell>
        </row>
        <row r="2436">
          <cell r="A2436">
            <v>804203</v>
          </cell>
          <cell r="B2436" t="str">
            <v>Corpo de BDTC D = 1,20 m PA4 - areia, brita e pedra de mão comerciais</v>
          </cell>
          <cell r="C2436" t="str">
            <v>m</v>
          </cell>
          <cell r="D2436">
            <v>2210.3200000000002</v>
          </cell>
        </row>
        <row r="2437">
          <cell r="A2437">
            <v>804204</v>
          </cell>
          <cell r="B2437" t="str">
            <v>Corpo de BDTC D = 1,50 m PA1 - areia extraída e brita e pedra de mão produzidas</v>
          </cell>
          <cell r="C2437" t="str">
            <v>m</v>
          </cell>
          <cell r="D2437">
            <v>2356.64</v>
          </cell>
        </row>
        <row r="2438">
          <cell r="A2438">
            <v>804205</v>
          </cell>
          <cell r="B2438" t="str">
            <v>Corpo de BDTC D = 1,50 m PA1 - areia, brita e pedra de mão comerciais</v>
          </cell>
          <cell r="C2438" t="str">
            <v>m</v>
          </cell>
          <cell r="D2438">
            <v>2489.66</v>
          </cell>
        </row>
        <row r="2439">
          <cell r="A2439">
            <v>804206</v>
          </cell>
          <cell r="B2439" t="str">
            <v>Corpo de BDTC D = 1,50 m PA2 - areia extraída e brita e pedra de mão produzidas</v>
          </cell>
          <cell r="C2439" t="str">
            <v>m</v>
          </cell>
          <cell r="D2439">
            <v>2521.59</v>
          </cell>
        </row>
        <row r="2440">
          <cell r="A2440">
            <v>804207</v>
          </cell>
          <cell r="B2440" t="str">
            <v>Corpo de BDTC D = 1,50 m PA2 - areia, brita e pedra de mão comerciais</v>
          </cell>
          <cell r="C2440" t="str">
            <v>m</v>
          </cell>
          <cell r="D2440">
            <v>2654.61</v>
          </cell>
        </row>
        <row r="2441">
          <cell r="A2441">
            <v>804208</v>
          </cell>
          <cell r="B2441" t="str">
            <v>Corpo de BDTC D = 1,50 m PA3 - areia extraída e brita e pedra de mão produzidas</v>
          </cell>
          <cell r="C2441" t="str">
            <v>m</v>
          </cell>
          <cell r="D2441">
            <v>3220.25</v>
          </cell>
        </row>
        <row r="2442">
          <cell r="A2442">
            <v>804209</v>
          </cell>
          <cell r="B2442" t="str">
            <v>Corpo de BDTC D = 1,50 m PA3 - areia, brita e pedra de mão comerciais</v>
          </cell>
          <cell r="C2442" t="str">
            <v>m</v>
          </cell>
          <cell r="D2442">
            <v>3353.27</v>
          </cell>
        </row>
        <row r="2443">
          <cell r="A2443">
            <v>804210</v>
          </cell>
          <cell r="B2443" t="str">
            <v>Corpo de BDTC D = 1,50 m PA4 - areia extraída e brita e pedra de mão produzidas</v>
          </cell>
          <cell r="C2443" t="str">
            <v>m</v>
          </cell>
          <cell r="D2443">
            <v>3221.88</v>
          </cell>
        </row>
        <row r="2444">
          <cell r="A2444">
            <v>804211</v>
          </cell>
          <cell r="B2444" t="str">
            <v>Corpo de BDTC D = 1,50 m PA4 - areia, brita e pedra de mão comerciais</v>
          </cell>
          <cell r="C2444" t="str">
            <v>m</v>
          </cell>
          <cell r="D2444">
            <v>3354.9</v>
          </cell>
        </row>
        <row r="2445">
          <cell r="A2445">
            <v>6817885</v>
          </cell>
          <cell r="B2445" t="str">
            <v>Corpo de BSCC - seção canal de 1,5 x 1,5 m - pré-moldado - areia e brita comerciais</v>
          </cell>
          <cell r="C2445" t="str">
            <v>m</v>
          </cell>
          <cell r="D2445">
            <v>1333.9</v>
          </cell>
        </row>
        <row r="2446">
          <cell r="A2446">
            <v>6817886</v>
          </cell>
          <cell r="B2446" t="str">
            <v>Corpo de BSCC - seção canal de 1,5 x 1,5 m - pré-moldado - areia extraída e brita produzida</v>
          </cell>
          <cell r="C2446" t="str">
            <v>m</v>
          </cell>
          <cell r="D2446">
            <v>1229.46</v>
          </cell>
        </row>
        <row r="2447">
          <cell r="A2447">
            <v>6817887</v>
          </cell>
          <cell r="B2447" t="str">
            <v>Corpo de BSCC - seção canal de 2,0 x 1,5 m - pré-moldado - areia e brita comerciais</v>
          </cell>
          <cell r="C2447" t="str">
            <v>m</v>
          </cell>
          <cell r="D2447">
            <v>1444.84</v>
          </cell>
        </row>
        <row r="2448">
          <cell r="A2448">
            <v>6817888</v>
          </cell>
          <cell r="B2448" t="str">
            <v>Corpo de BSCC - seção canal de 2,0 x 1,5 m - pré-moldado - areia extraída e brita produzida</v>
          </cell>
          <cell r="C2448" t="str">
            <v>m</v>
          </cell>
          <cell r="D2448">
            <v>1325.52</v>
          </cell>
        </row>
        <row r="2449">
          <cell r="A2449">
            <v>6817889</v>
          </cell>
          <cell r="B2449" t="str">
            <v>Corpo de BSCC - seção canal de 2,0 x 2,0 m - pré-moldado - tipo I - areia e brita comerciais</v>
          </cell>
          <cell r="C2449" t="str">
            <v>m</v>
          </cell>
          <cell r="D2449">
            <v>2129.17</v>
          </cell>
        </row>
        <row r="2450">
          <cell r="A2450">
            <v>6817890</v>
          </cell>
          <cell r="B2450" t="str">
            <v>Corpo de BSCC - seção canal de 2,0 x 2,0 m - pré-moldado - tipo I - areia extraída e brita produzida</v>
          </cell>
          <cell r="C2450" t="str">
            <v>m</v>
          </cell>
          <cell r="D2450">
            <v>1961.37</v>
          </cell>
        </row>
        <row r="2451">
          <cell r="A2451">
            <v>6817891</v>
          </cell>
          <cell r="B2451" t="str">
            <v>Corpo de BSCC - seção canal de 2,0 x 2,0 m - pré-moldado - tipo II - areia e brita comerciais</v>
          </cell>
          <cell r="C2451" t="str">
            <v>m</v>
          </cell>
          <cell r="D2451">
            <v>1827.66</v>
          </cell>
        </row>
        <row r="2452">
          <cell r="A2452">
            <v>6817892</v>
          </cell>
          <cell r="B2452" t="str">
            <v>Corpo de BSCC - seção canal de 2,0 x 2,0 m - pré-moldado - tipo II - areia extraída e brita produzida</v>
          </cell>
          <cell r="C2452" t="str">
            <v>m</v>
          </cell>
          <cell r="D2452">
            <v>1659.86</v>
          </cell>
        </row>
        <row r="2453">
          <cell r="A2453">
            <v>6817893</v>
          </cell>
          <cell r="B2453" t="str">
            <v>Corpo de BSCC - seção canal de 2,5 x 1,5 m - pré-moldado - areia e brita comerciais</v>
          </cell>
          <cell r="C2453" t="str">
            <v>m</v>
          </cell>
          <cell r="D2453">
            <v>1605.21</v>
          </cell>
        </row>
        <row r="2454">
          <cell r="A2454">
            <v>6817894</v>
          </cell>
          <cell r="B2454" t="str">
            <v>Corpo de BSCC - seção canal de 2,5 x 1,5 m - pré-moldado - areia extraída e brita produzida</v>
          </cell>
          <cell r="C2454" t="str">
            <v>m</v>
          </cell>
          <cell r="D2454">
            <v>1469.96</v>
          </cell>
        </row>
        <row r="2455">
          <cell r="A2455">
            <v>6817895</v>
          </cell>
          <cell r="B2455" t="str">
            <v>Corpo de BSCC - seção canal de 2,5 x 2,0 m - pré-moldado - tipo I - areia e brita comerciais</v>
          </cell>
          <cell r="C2455" t="str">
            <v>m</v>
          </cell>
          <cell r="D2455">
            <v>2278.38</v>
          </cell>
        </row>
        <row r="2456">
          <cell r="A2456">
            <v>6817896</v>
          </cell>
          <cell r="B2456" t="str">
            <v>Corpo de BSCC - seção canal de 2,5 x 2,0 m - pré-moldado - tipo I - areia extraída e brita produzida</v>
          </cell>
          <cell r="C2456" t="str">
            <v>m</v>
          </cell>
          <cell r="D2456">
            <v>2092.65</v>
          </cell>
        </row>
        <row r="2457">
          <cell r="A2457">
            <v>6817897</v>
          </cell>
          <cell r="B2457" t="str">
            <v>Corpo de BSCC - seção canal de 2,5 x 2,0 m - pré-moldado - tipo II - areia e brita comerciais</v>
          </cell>
          <cell r="C2457" t="str">
            <v>m</v>
          </cell>
          <cell r="D2457">
            <v>1986.83</v>
          </cell>
        </row>
        <row r="2458">
          <cell r="A2458">
            <v>6817898</v>
          </cell>
          <cell r="B2458" t="str">
            <v>Corpo de BSCC - seção canal de 2,5 x 2,0 m - pré-moldado - tipo II - areia extraída e brita produzida</v>
          </cell>
          <cell r="C2458" t="str">
            <v>m</v>
          </cell>
          <cell r="D2458">
            <v>1801.09</v>
          </cell>
        </row>
        <row r="2459">
          <cell r="A2459">
            <v>6817899</v>
          </cell>
          <cell r="B2459" t="str">
            <v>Corpo de BSCC - seção canal de 3,0 x 1,5 m - pré-moldado - areia e brita comerciais</v>
          </cell>
          <cell r="C2459" t="str">
            <v>m</v>
          </cell>
          <cell r="D2459">
            <v>1755.66</v>
          </cell>
        </row>
        <row r="2460">
          <cell r="A2460">
            <v>6817900</v>
          </cell>
          <cell r="B2460" t="str">
            <v>Corpo de BSCC - seção canal de 3,0 x 1,5 m - pré-moldado - areia extraída e brita produzida</v>
          </cell>
          <cell r="C2460" t="str">
            <v>m</v>
          </cell>
          <cell r="D2460">
            <v>1604.57</v>
          </cell>
        </row>
        <row r="2461">
          <cell r="A2461">
            <v>6817901</v>
          </cell>
          <cell r="B2461" t="str">
            <v>Corpo de BSCC - seção canal de 3,0 x 2,0 m - pré-moldado - tipo I - areia e brita comerciais</v>
          </cell>
          <cell r="C2461" t="str">
            <v>m</v>
          </cell>
          <cell r="D2461">
            <v>2364.62</v>
          </cell>
        </row>
        <row r="2462">
          <cell r="A2462">
            <v>6817902</v>
          </cell>
          <cell r="B2462" t="str">
            <v>Corpo de BSCC - seção canal de 3,0 x 2,0 m - pré-moldado - tipo I - areia extraída e brita produzida</v>
          </cell>
          <cell r="C2462" t="str">
            <v>m</v>
          </cell>
          <cell r="D2462">
            <v>2160.12</v>
          </cell>
        </row>
        <row r="2463">
          <cell r="A2463">
            <v>6817903</v>
          </cell>
          <cell r="B2463" t="str">
            <v>Corpo de BSCC - seção canal de 3,0 x 2,0 m - pré-moldado - tipo II - areia e brita comerciais</v>
          </cell>
          <cell r="C2463" t="str">
            <v>m</v>
          </cell>
          <cell r="D2463">
            <v>2149.0700000000002</v>
          </cell>
        </row>
        <row r="2464">
          <cell r="A2464">
            <v>6817904</v>
          </cell>
          <cell r="B2464" t="str">
            <v>Corpo de BSCC - seção canal de 3,0 x 2,0 m - pré-moldado - tipo II - areia extraída e brita produzida</v>
          </cell>
          <cell r="C2464" t="str">
            <v>m</v>
          </cell>
          <cell r="D2464">
            <v>1944.57</v>
          </cell>
        </row>
        <row r="2465">
          <cell r="A2465">
            <v>6817829</v>
          </cell>
          <cell r="B2465" t="str">
            <v>Corpo de BSCC - seção fechada de 1,5 x 1,5 m - pré-moldado - altura do aterro de 0,25 a 1,00 m - areia e brita comerciais</v>
          </cell>
          <cell r="C2465" t="str">
            <v>m</v>
          </cell>
          <cell r="D2465">
            <v>1784.25</v>
          </cell>
        </row>
        <row r="2466">
          <cell r="A2466">
            <v>6817830</v>
          </cell>
          <cell r="B2466" t="str">
            <v>Corpo de BSCC - seção fechada de 1,5 x 1,5 m - pré-moldado - altura do aterro de 0,25 a 1,00 m - areia extraída e brita produzida</v>
          </cell>
          <cell r="C2466" t="str">
            <v>m</v>
          </cell>
          <cell r="D2466">
            <v>1648.94</v>
          </cell>
        </row>
        <row r="2467">
          <cell r="A2467">
            <v>6817831</v>
          </cell>
          <cell r="B2467" t="str">
            <v>Corpo de BSCC - seção fechada de 1,5 x 1,5 m - pré-moldado - altura do aterro de 1,00 a 2,50 m - areia e brita comerciais</v>
          </cell>
          <cell r="C2467" t="str">
            <v>m</v>
          </cell>
          <cell r="D2467">
            <v>1717.64</v>
          </cell>
        </row>
        <row r="2468">
          <cell r="A2468">
            <v>6817832</v>
          </cell>
          <cell r="B2468" t="str">
            <v>Corpo de BSCC - seção fechada de 1,5 x 1,5 m - pré-moldado - altura do aterro de 1,00 a 2,50 m - areia extraída e brita produzida</v>
          </cell>
          <cell r="C2468" t="str">
            <v>m</v>
          </cell>
          <cell r="D2468">
            <v>1582.33</v>
          </cell>
        </row>
        <row r="2469">
          <cell r="A2469">
            <v>6817839</v>
          </cell>
          <cell r="B2469" t="str">
            <v>Corpo de BSCC - seção fechada de 1,5 x 1,5 m - pré-moldado - altura do aterro de 10,00 a 12,50 m - areia e brita comerciais</v>
          </cell>
          <cell r="C2469" t="str">
            <v>m</v>
          </cell>
          <cell r="D2469">
            <v>2059.1999999999998</v>
          </cell>
        </row>
        <row r="2470">
          <cell r="A2470">
            <v>6817840</v>
          </cell>
          <cell r="B2470" t="str">
            <v>Corpo de BSCC - seção fechada de 1,5 x 1,5 m - pré-moldado - altura do aterro de 10,00 a 12,50 m - areia extraída e brita produzida</v>
          </cell>
          <cell r="C2470" t="str">
            <v>m</v>
          </cell>
          <cell r="D2470">
            <v>1889.07</v>
          </cell>
        </row>
        <row r="2471">
          <cell r="A2471">
            <v>6817841</v>
          </cell>
          <cell r="B2471" t="str">
            <v>Corpo de BSCC - seção fechada de 1,5 x 1,5 m - pré-moldado - altura do aterro de 12,50 a 15,00 m - areia e brita comerciais</v>
          </cell>
          <cell r="C2471" t="str">
            <v>m</v>
          </cell>
          <cell r="D2471">
            <v>2339.15</v>
          </cell>
        </row>
        <row r="2472">
          <cell r="A2472">
            <v>6817842</v>
          </cell>
          <cell r="B2472" t="str">
            <v>Corpo de BSCC - seção fechada de 1,5 x 1,5 m - pré-moldado - altura do aterro de 12,50 a 15,00 m - areia extraída e brita produzida</v>
          </cell>
          <cell r="C2472" t="str">
            <v>m</v>
          </cell>
          <cell r="D2472">
            <v>2180.89</v>
          </cell>
        </row>
        <row r="2473">
          <cell r="A2473">
            <v>6817833</v>
          </cell>
          <cell r="B2473" t="str">
            <v>Corpo de BSCC - seção fechada de 1,5 x 1,5 m - pré-moldado - altura do aterro de 2,50 a 5,00 m - areia e brita comerciais</v>
          </cell>
          <cell r="C2473" t="str">
            <v>m</v>
          </cell>
          <cell r="D2473">
            <v>1717.64</v>
          </cell>
        </row>
        <row r="2474">
          <cell r="A2474">
            <v>6817834</v>
          </cell>
          <cell r="B2474" t="str">
            <v>Corpo de BSCC - seção fechada de 1,5 x 1,5 m - pré-moldado - altura do aterro de 2,50 a 5,00 m - areia extraída e brita produzida</v>
          </cell>
          <cell r="C2474" t="str">
            <v>m</v>
          </cell>
          <cell r="D2474">
            <v>1582.33</v>
          </cell>
        </row>
        <row r="2475">
          <cell r="A2475">
            <v>6817835</v>
          </cell>
          <cell r="B2475" t="str">
            <v>Corpo de BSCC - seção fechada de 1,5 x 1,5 m - pré-moldado - altura do aterro de 5,00 a 7,50 m - areia e brita comerciais</v>
          </cell>
          <cell r="C2475" t="str">
            <v>m</v>
          </cell>
          <cell r="D2475">
            <v>1843.94</v>
          </cell>
        </row>
        <row r="2476">
          <cell r="A2476">
            <v>6817836</v>
          </cell>
          <cell r="B2476" t="str">
            <v>Corpo de BSCC - seção fechada de 1,5 x 1,5 m - pré-moldado - altura do aterro de 5,00 a 7,50 m - areia extraída e brita produzida</v>
          </cell>
          <cell r="C2476" t="str">
            <v>m</v>
          </cell>
          <cell r="D2476">
            <v>1710.58</v>
          </cell>
        </row>
        <row r="2477">
          <cell r="A2477">
            <v>6817837</v>
          </cell>
          <cell r="B2477" t="str">
            <v>Corpo de BSCC - seção fechada de 1,5 x 1,5 m - pré-moldado - altura do aterro de 7,50 a 10,00 m - areia e brita comerciais</v>
          </cell>
          <cell r="C2477" t="str">
            <v>m</v>
          </cell>
          <cell r="D2477">
            <v>2169.75</v>
          </cell>
        </row>
        <row r="2478">
          <cell r="A2478">
            <v>6817838</v>
          </cell>
          <cell r="B2478" t="str">
            <v>Corpo de BSCC - seção fechada de 1,5 x 1,5 m - pré-moldado - altura do aterro de 7,50 a 10,00 m - areia extraída e brita produzida</v>
          </cell>
          <cell r="C2478" t="str">
            <v>m</v>
          </cell>
          <cell r="D2478">
            <v>1999.61</v>
          </cell>
        </row>
        <row r="2479">
          <cell r="A2479">
            <v>6817843</v>
          </cell>
          <cell r="B2479" t="str">
            <v>Corpo de BSCC - seção fechada de 2,0 x 2,0 m - pré-moldado - altura do aterro de 0,25 a 1,00 m - areia e brita comerciais</v>
          </cell>
          <cell r="C2479" t="str">
            <v>m</v>
          </cell>
          <cell r="D2479">
            <v>2541.88</v>
          </cell>
        </row>
        <row r="2480">
          <cell r="A2480">
            <v>6817844</v>
          </cell>
          <cell r="B2480" t="str">
            <v>Corpo de BSCC - seção fechada de 2,0 x 2,0 m - pré-moldado - altura do aterro de 0,25 a 1,00 m - areia extraída e brita produzida</v>
          </cell>
          <cell r="C2480" t="str">
            <v>m</v>
          </cell>
          <cell r="D2480">
            <v>2369.6999999999998</v>
          </cell>
        </row>
        <row r="2481">
          <cell r="A2481">
            <v>6817845</v>
          </cell>
          <cell r="B2481" t="str">
            <v>Corpo de BSCC - seção fechada de 2,0 x 2,0 m - pré-moldado - altura do aterro de 1,00 a 2,50 m - areia e brita comerciais</v>
          </cell>
          <cell r="C2481" t="str">
            <v>m</v>
          </cell>
          <cell r="D2481">
            <v>2184</v>
          </cell>
        </row>
        <row r="2482">
          <cell r="A2482">
            <v>6817846</v>
          </cell>
          <cell r="B2482" t="str">
            <v>Corpo de BSCC - seção fechada de 2,0 x 2,0 m - pré-moldado - altura do aterro de 1,00 a 2,50 m - areia extraída e brita produzida</v>
          </cell>
          <cell r="C2482" t="str">
            <v>m</v>
          </cell>
          <cell r="D2482">
            <v>2011.82</v>
          </cell>
        </row>
        <row r="2483">
          <cell r="A2483">
            <v>6817853</v>
          </cell>
          <cell r="B2483" t="str">
            <v>Corpo de BSCC - seção fechada de 2,0 x 2,0 m - pré-moldado - altura do aterro de 10,00 a 12,50 m - areia e brita comerciais</v>
          </cell>
          <cell r="C2483" t="str">
            <v>m</v>
          </cell>
          <cell r="D2483">
            <v>3311.71</v>
          </cell>
        </row>
        <row r="2484">
          <cell r="A2484">
            <v>6817854</v>
          </cell>
          <cell r="B2484" t="str">
            <v>Corpo de BSCC - seção fechada de 2,0 x 2,0 m - pré-moldado - altura do aterro de 10,00 a 12,50 m - areia extraída e brita produzida</v>
          </cell>
          <cell r="C2484" t="str">
            <v>m</v>
          </cell>
          <cell r="D2484">
            <v>3115.42</v>
          </cell>
        </row>
        <row r="2485">
          <cell r="A2485">
            <v>6817855</v>
          </cell>
          <cell r="B2485" t="str">
            <v>Corpo de BSCC - seção fechada de 2,0 x 2,0 m - pré-moldado - altura do aterro de 12,50 a 15,00 m - areia e brita comerciais</v>
          </cell>
          <cell r="C2485" t="str">
            <v>m</v>
          </cell>
          <cell r="D2485">
            <v>3808.24</v>
          </cell>
        </row>
        <row r="2486">
          <cell r="A2486">
            <v>6817856</v>
          </cell>
          <cell r="B2486" t="str">
            <v>Corpo de BSCC - seção fechada de 2,0 x 2,0 m - pré-moldado - altura do aterro de 12,50 a 15,00 m - areia extraída e brita produzida</v>
          </cell>
          <cell r="C2486" t="str">
            <v>m</v>
          </cell>
          <cell r="D2486">
            <v>3570.05</v>
          </cell>
        </row>
        <row r="2487">
          <cell r="A2487">
            <v>6817847</v>
          </cell>
          <cell r="B2487" t="str">
            <v>Corpo de BSCC - seção fechada de 2,0 x 2,0 m - pré-moldado - altura do aterro de 2,50 a 5,00 m - areia e brita comerciais</v>
          </cell>
          <cell r="C2487" t="str">
            <v>m</v>
          </cell>
          <cell r="D2487">
            <v>2460.83</v>
          </cell>
        </row>
        <row r="2488">
          <cell r="A2488">
            <v>6817848</v>
          </cell>
          <cell r="B2488" t="str">
            <v>Corpo de BSCC - seção fechada de 2,0 x 2,0 m - pré-moldado - altura do aterro de 2,50 a 5,00 m - areia extraída e brita produzida</v>
          </cell>
          <cell r="C2488" t="str">
            <v>m</v>
          </cell>
          <cell r="D2488">
            <v>2290.1799999999998</v>
          </cell>
        </row>
        <row r="2489">
          <cell r="A2489">
            <v>6817849</v>
          </cell>
          <cell r="B2489" t="str">
            <v>Corpo de BSCC - seção fechada de 2,0 x 2,0 m - pré-moldado - altura do aterro de 5,00 a 7,50 m - areia e brita comerciais</v>
          </cell>
          <cell r="C2489" t="str">
            <v>m</v>
          </cell>
          <cell r="D2489">
            <v>2845.19</v>
          </cell>
        </row>
        <row r="2490">
          <cell r="A2490">
            <v>6817850</v>
          </cell>
          <cell r="B2490" t="str">
            <v>Corpo de BSCC - seção fechada de 2,0 x 2,0 m - pré-moldado - altura do aterro de 5,00 a 7,50 m - areia extraída e brita produzida</v>
          </cell>
          <cell r="C2490" t="str">
            <v>m</v>
          </cell>
          <cell r="D2490">
            <v>2629.04</v>
          </cell>
        </row>
        <row r="2491">
          <cell r="A2491">
            <v>6817851</v>
          </cell>
          <cell r="B2491" t="str">
            <v>Corpo de BSCC - seção fechada de 2,0 x 2,0 m - pré-moldado - altura do aterro de 7,50 a 10,00 m - areia e brita comerciais</v>
          </cell>
          <cell r="C2491" t="str">
            <v>m</v>
          </cell>
          <cell r="D2491">
            <v>3074.59</v>
          </cell>
        </row>
        <row r="2492">
          <cell r="A2492">
            <v>6817852</v>
          </cell>
          <cell r="B2492" t="str">
            <v>Corpo de BSCC - seção fechada de 2,0 x 2,0 m - pré-moldado - altura do aterro de 7,50 a 10,00 m - areia extraída e brita produzida</v>
          </cell>
          <cell r="C2492" t="str">
            <v>m</v>
          </cell>
          <cell r="D2492">
            <v>2872.69</v>
          </cell>
        </row>
        <row r="2493">
          <cell r="A2493">
            <v>6817857</v>
          </cell>
          <cell r="B2493" t="str">
            <v>Corpo de BSCC - seção fechada de 2,5 x 2,5 m - pré-moldado - altura do aterro de 0,25 a 1,00 m - areia e brita comerciais</v>
          </cell>
          <cell r="C2493" t="str">
            <v>m</v>
          </cell>
          <cell r="D2493">
            <v>3425.66</v>
          </cell>
        </row>
        <row r="2494">
          <cell r="A2494">
            <v>6817858</v>
          </cell>
          <cell r="B2494" t="str">
            <v>Corpo de BSCC - seção fechada de 2,5 x 2,5 m - pré-moldado - altura do aterro de 0,25 a 1,00 m - areia extraída e brita produzida</v>
          </cell>
          <cell r="C2494" t="str">
            <v>m</v>
          </cell>
          <cell r="D2494">
            <v>3214.57</v>
          </cell>
        </row>
        <row r="2495">
          <cell r="A2495">
            <v>6817859</v>
          </cell>
          <cell r="B2495" t="str">
            <v>Corpo de BSCC - seção fechada de 2,5 x 2,5 m - pré-moldado - altura do aterro de 1,00 a 2,50 m - areia e brita comerciais</v>
          </cell>
          <cell r="C2495" t="str">
            <v>m</v>
          </cell>
          <cell r="D2495">
            <v>2854.23</v>
          </cell>
        </row>
        <row r="2496">
          <cell r="A2496">
            <v>6817860</v>
          </cell>
          <cell r="B2496" t="str">
            <v>Corpo de BSCC - seção fechada de 2,5 x 2,5 m - pré-moldado - altura do aterro de 1,00 a 2,50 m - areia extraída e brita produzida</v>
          </cell>
          <cell r="C2496" t="str">
            <v>m</v>
          </cell>
          <cell r="D2496">
            <v>2643.14</v>
          </cell>
        </row>
        <row r="2497">
          <cell r="A2497">
            <v>6817867</v>
          </cell>
          <cell r="B2497" t="str">
            <v>Corpo de BSCC - seção fechada de 2,5 x 2,5 m - pré-moldado - altura do aterro de 10,00 a 12,50 m - areia e brita comerciais</v>
          </cell>
          <cell r="C2497" t="str">
            <v>m</v>
          </cell>
          <cell r="D2497">
            <v>4708.5200000000004</v>
          </cell>
        </row>
        <row r="2498">
          <cell r="A2498">
            <v>6817868</v>
          </cell>
          <cell r="B2498" t="str">
            <v>Corpo de BSCC - seção fechada de 2,5 x 2,5 m - pré-moldado - altura do aterro de 10,00 a 12,50 m - areia extraída e brita produzida</v>
          </cell>
          <cell r="C2498" t="str">
            <v>m</v>
          </cell>
          <cell r="D2498">
            <v>4418.28</v>
          </cell>
        </row>
        <row r="2499">
          <cell r="A2499">
            <v>6817869</v>
          </cell>
          <cell r="B2499" t="str">
            <v>Corpo de BSCC - seção fechada de 2,5 x 2,5 m - pré-moldado - altura do aterro de 12,50 a 15,00 m - areia e brita comerciais</v>
          </cell>
          <cell r="C2499" t="str">
            <v>m</v>
          </cell>
          <cell r="D2499">
            <v>5339.02</v>
          </cell>
        </row>
        <row r="2500">
          <cell r="A2500">
            <v>6817870</v>
          </cell>
          <cell r="B2500" t="str">
            <v>Corpo de BSCC - seção fechada de 2,5 x 2,5 m - pré-moldado - altura do aterro de 12,50 a 15,00 m - areia extraída e brita produzida</v>
          </cell>
          <cell r="C2500" t="str">
            <v>m</v>
          </cell>
          <cell r="D2500">
            <v>5047.8100000000004</v>
          </cell>
        </row>
        <row r="2501">
          <cell r="A2501">
            <v>6817861</v>
          </cell>
          <cell r="B2501" t="str">
            <v>Corpo de BSCC - seção fechada de 2,5 x 2,5 m - pré-moldado - altura do aterro de 2,50 a 5,00 m - areia e brita comerciais</v>
          </cell>
          <cell r="C2501" t="str">
            <v>m</v>
          </cell>
          <cell r="D2501">
            <v>3471.63</v>
          </cell>
        </row>
        <row r="2502">
          <cell r="A2502">
            <v>6817862</v>
          </cell>
          <cell r="B2502" t="str">
            <v>Corpo de BSCC - seção fechada de 2,5 x 2,5 m - pré-moldado - altura do aterro de 2,50 a 5,00 m - areia extraída e brita produzida</v>
          </cell>
          <cell r="C2502" t="str">
            <v>m</v>
          </cell>
          <cell r="D2502">
            <v>3208.41</v>
          </cell>
        </row>
        <row r="2503">
          <cell r="A2503">
            <v>6817863</v>
          </cell>
          <cell r="B2503" t="str">
            <v>Corpo de BSCC - seção fechada de 2,5 x 2,5 m - pré-moldado - altura do aterro de 5,00 a 7,50 m - areia e brita comerciais</v>
          </cell>
          <cell r="C2503" t="str">
            <v>m</v>
          </cell>
          <cell r="D2503">
            <v>3949.59</v>
          </cell>
        </row>
        <row r="2504">
          <cell r="A2504">
            <v>6817864</v>
          </cell>
          <cell r="B2504" t="str">
            <v>Corpo de BSCC - seção fechada de 2,5 x 2,5 m - pré-moldado - altura do aterro de 5,00 a 7,50 m - areia extraída e brita produzida</v>
          </cell>
          <cell r="C2504" t="str">
            <v>m</v>
          </cell>
          <cell r="D2504">
            <v>3703.9</v>
          </cell>
        </row>
        <row r="2505">
          <cell r="A2505">
            <v>6817865</v>
          </cell>
          <cell r="B2505" t="str">
            <v>Corpo de BSCC - seção fechada de 2,5 x 2,5 m - pré-moldado - altura do aterro de 7,50 a 10,00 m - areia e brita comerciais</v>
          </cell>
          <cell r="C2505" t="str">
            <v>m</v>
          </cell>
          <cell r="D2505">
            <v>4370.6000000000004</v>
          </cell>
        </row>
        <row r="2506">
          <cell r="A2506">
            <v>6817866</v>
          </cell>
          <cell r="B2506" t="str">
            <v>Corpo de BSCC - seção fechada de 2,5 x 2,5 m - pré-moldado - altura do aterro de 7,50 a 10,00 m - areia extraída e brita produzida</v>
          </cell>
          <cell r="C2506" t="str">
            <v>m</v>
          </cell>
          <cell r="D2506">
            <v>4131.74</v>
          </cell>
        </row>
        <row r="2507">
          <cell r="A2507">
            <v>6817871</v>
          </cell>
          <cell r="B2507" t="str">
            <v>Corpo de BSCC - seção fechada de 3,0 x 3,0 m - pré-moldado - altura do aterro de 0,25 a 1,00 m - areia e brita comerciais</v>
          </cell>
          <cell r="C2507" t="str">
            <v>m</v>
          </cell>
          <cell r="D2507">
            <v>4378.0600000000004</v>
          </cell>
        </row>
        <row r="2508">
          <cell r="A2508">
            <v>6817872</v>
          </cell>
          <cell r="B2508" t="str">
            <v>Corpo de BSCC - seção fechada de 3,0 x 3,0 m - pré-moldado - altura do aterro de 0,25 a 1,00 m - areia extraída e brita produzida</v>
          </cell>
          <cell r="C2508" t="str">
            <v>m</v>
          </cell>
          <cell r="D2508">
            <v>4132.72</v>
          </cell>
        </row>
        <row r="2509">
          <cell r="A2509">
            <v>6817873</v>
          </cell>
          <cell r="B2509" t="str">
            <v>Corpo de BSCC - seção fechada de 3,0 x 3,0 m - pré-moldado - altura do aterro de 1,00 a 2,50 m - areia e brita comerciais</v>
          </cell>
          <cell r="C2509" t="str">
            <v>m</v>
          </cell>
          <cell r="D2509">
            <v>3785.91</v>
          </cell>
        </row>
        <row r="2510">
          <cell r="A2510">
            <v>6817874</v>
          </cell>
          <cell r="B2510" t="str">
            <v>Corpo de BSCC - seção fechada de 3,0 x 3,0 m - pré-moldado - altura do aterro de 1,00 a 2,50 m - areia extraída e brita produzida</v>
          </cell>
          <cell r="C2510" t="str">
            <v>m</v>
          </cell>
          <cell r="D2510">
            <v>3540.57</v>
          </cell>
        </row>
        <row r="2511">
          <cell r="A2511">
            <v>6817881</v>
          </cell>
          <cell r="B2511" t="str">
            <v>Corpo de BSCC - seção fechada de 3,0 x 3,0 m - pré-moldado - altura do aterro de 10,00 a 12,50 m - areia e brita comerciais</v>
          </cell>
          <cell r="C2511" t="str">
            <v>m</v>
          </cell>
          <cell r="D2511">
            <v>6612.46</v>
          </cell>
        </row>
        <row r="2512">
          <cell r="A2512">
            <v>6817882</v>
          </cell>
          <cell r="B2512" t="str">
            <v>Corpo de BSCC - seção fechada de 3,0 x 3,0 m - pré-moldado - altura do aterro de 10,00 a 12,50 m - areia extraída e brita produzida</v>
          </cell>
          <cell r="C2512" t="str">
            <v>m</v>
          </cell>
          <cell r="D2512">
            <v>6271.26</v>
          </cell>
        </row>
        <row r="2513">
          <cell r="A2513">
            <v>6817883</v>
          </cell>
          <cell r="B2513" t="str">
            <v>Corpo de BSCC - seção fechada de 3,0 x 3,0 m - pré-moldado - altura do aterro de 12,50 a 15,00 m - areia e brita comerciais</v>
          </cell>
          <cell r="C2513" t="str">
            <v>m</v>
          </cell>
          <cell r="D2513">
            <v>7311.26</v>
          </cell>
        </row>
        <row r="2514">
          <cell r="A2514">
            <v>6817884</v>
          </cell>
          <cell r="B2514" t="str">
            <v>Corpo de BSCC - seção fechada de 3,0 x 3,0 m - pré-moldado - altura do aterro de 12,50 a 15,00 m - areia extraída e brita produzida</v>
          </cell>
          <cell r="C2514" t="str">
            <v>m</v>
          </cell>
          <cell r="D2514">
            <v>6969.11</v>
          </cell>
        </row>
        <row r="2515">
          <cell r="A2515">
            <v>6817875</v>
          </cell>
          <cell r="B2515" t="str">
            <v>Corpo de BSCC - seção fechada de 3,0 x 3,0 m - pré-moldado - altura do aterro de 2,50 a 5,00 m - areia e brita comerciais</v>
          </cell>
          <cell r="C2515" t="str">
            <v>m</v>
          </cell>
          <cell r="D2515">
            <v>4560.33</v>
          </cell>
        </row>
        <row r="2516">
          <cell r="A2516">
            <v>6817876</v>
          </cell>
          <cell r="B2516" t="str">
            <v>Corpo de BSCC - seção fechada de 3,0 x 3,0 m - pré-moldado - altura do aterro de 2,50 a 5,00 m - areia extraída e brita produzida</v>
          </cell>
          <cell r="C2516" t="str">
            <v>m</v>
          </cell>
          <cell r="D2516">
            <v>4249.21</v>
          </cell>
        </row>
        <row r="2517">
          <cell r="A2517">
            <v>6817877</v>
          </cell>
          <cell r="B2517" t="str">
            <v>Corpo de BSCC - seção fechada de 3,0 x 3,0 m - pré-moldado - altura do aterro de 5,00 a 7,50 m - areia e brita comerciais</v>
          </cell>
          <cell r="C2517" t="str">
            <v>m</v>
          </cell>
          <cell r="D2517">
            <v>5415.58</v>
          </cell>
        </row>
        <row r="2518">
          <cell r="A2518">
            <v>6817878</v>
          </cell>
          <cell r="B2518" t="str">
            <v>Corpo de BSCC - seção fechada de 3,0 x 3,0 m - pré-moldado - altura do aterro de 5,00 a 7,50 m - areia extraída e brita produzida</v>
          </cell>
          <cell r="C2518" t="str">
            <v>m</v>
          </cell>
          <cell r="D2518">
            <v>5134.29</v>
          </cell>
        </row>
        <row r="2519">
          <cell r="A2519">
            <v>6817879</v>
          </cell>
          <cell r="B2519" t="str">
            <v>Corpo de BSCC - seção fechada de 3,0 x 3,0 m - pré-moldado - altura do aterro de 7,50 a 10,00 m - areia e brita comerciais</v>
          </cell>
          <cell r="C2519" t="str">
            <v>m</v>
          </cell>
          <cell r="D2519">
            <v>5993.61</v>
          </cell>
        </row>
        <row r="2520">
          <cell r="A2520">
            <v>6817880</v>
          </cell>
          <cell r="B2520" t="str">
            <v>Corpo de BSCC - seção fechada de 3,0 x 3,0 m - pré-moldado - altura do aterro de 7,50 a 10,00 m - areia extraída e brita produzida</v>
          </cell>
          <cell r="C2520" t="str">
            <v>m</v>
          </cell>
          <cell r="D2520">
            <v>5652.39</v>
          </cell>
        </row>
        <row r="2521">
          <cell r="A2521">
            <v>705169</v>
          </cell>
          <cell r="B2521" t="str">
            <v>Corpo de BSCC 1,50 x 1,50 m - moldado no local - altura do aterro 0,00 a 1,00 m - areia e brita comerciais</v>
          </cell>
          <cell r="C2521" t="str">
            <v>m</v>
          </cell>
          <cell r="D2521">
            <v>2338.94</v>
          </cell>
        </row>
        <row r="2522">
          <cell r="A2522">
            <v>705168</v>
          </cell>
          <cell r="B2522" t="str">
            <v>Corpo de BSCC 1,50 x 1,50 m - moldado no local - altura do aterro 0,00 a 1,00 m - areia extraída e brita produzida</v>
          </cell>
          <cell r="C2522" t="str">
            <v>m</v>
          </cell>
          <cell r="D2522">
            <v>2209.7399999999998</v>
          </cell>
        </row>
        <row r="2523">
          <cell r="A2523">
            <v>705171</v>
          </cell>
          <cell r="B2523" t="str">
            <v>Corpo de BSCC 1,50 x 1,50 m - moldado no local - altura do aterro 1,00 a 2,50 m - areia e brita comerciais</v>
          </cell>
          <cell r="C2523" t="str">
            <v>m</v>
          </cell>
          <cell r="D2523">
            <v>2041.03</v>
          </cell>
        </row>
        <row r="2524">
          <cell r="A2524">
            <v>705170</v>
          </cell>
          <cell r="B2524" t="str">
            <v>Corpo de BSCC 1,50 x 1,50 m - moldado no local - altura do aterro 1,00 a 2,50 m - areia extraída e brita produzida</v>
          </cell>
          <cell r="C2524" t="str">
            <v>m</v>
          </cell>
          <cell r="D2524">
            <v>1911.83</v>
          </cell>
        </row>
        <row r="2525">
          <cell r="A2525">
            <v>705179</v>
          </cell>
          <cell r="B2525" t="str">
            <v>Corpo de BSCC 1,50 x 1,50 m - moldado no local - altura do aterro 10,00 a 12,50 m - areia e brita comerciais</v>
          </cell>
          <cell r="C2525" t="str">
            <v>m</v>
          </cell>
          <cell r="D2525">
            <v>2959.69</v>
          </cell>
        </row>
        <row r="2526">
          <cell r="A2526">
            <v>705178</v>
          </cell>
          <cell r="B2526" t="str">
            <v>Corpo de BSCC 1,50 x 1,50 m - moldado no local - altura do aterro 10,00 a 12,50 m - areia extraída e brita produzida</v>
          </cell>
          <cell r="C2526" t="str">
            <v>m</v>
          </cell>
          <cell r="D2526">
            <v>2789.74</v>
          </cell>
        </row>
        <row r="2527">
          <cell r="A2527">
            <v>705181</v>
          </cell>
          <cell r="B2527" t="str">
            <v>Corpo de BSCC 1,50 x 1,50 m - moldado no local - altura do aterro 12,50 a 15,00 m - areia e brita comerciais</v>
          </cell>
          <cell r="C2527" t="str">
            <v>m</v>
          </cell>
          <cell r="D2527">
            <v>3105.91</v>
          </cell>
        </row>
        <row r="2528">
          <cell r="A2528">
            <v>705180</v>
          </cell>
          <cell r="B2528" t="str">
            <v>Corpo de BSCC 1,50 x 1,50 m - moldado no local - altura do aterro 12,50 a 15,00 m - areia extraída e brita produzida</v>
          </cell>
          <cell r="C2528" t="str">
            <v>m</v>
          </cell>
          <cell r="D2528">
            <v>2935.97</v>
          </cell>
        </row>
        <row r="2529">
          <cell r="A2529">
            <v>705173</v>
          </cell>
          <cell r="B2529" t="str">
            <v>Corpo de BSCC 1,50 x 1,50 m - moldado no local - altura do aterro 2,50 a 5,00 m - areia e brita comerciais</v>
          </cell>
          <cell r="C2529" t="str">
            <v>m</v>
          </cell>
          <cell r="D2529">
            <v>2248.8000000000002</v>
          </cell>
        </row>
        <row r="2530">
          <cell r="A2530">
            <v>705172</v>
          </cell>
          <cell r="B2530" t="str">
            <v>Corpo de BSCC 1,50 x 1,50 m - moldado no local - altura do aterro 2,50 a 5,00 m - areia extraída e brita produzida</v>
          </cell>
          <cell r="C2530" t="str">
            <v>m</v>
          </cell>
          <cell r="D2530">
            <v>2119.6</v>
          </cell>
        </row>
        <row r="2531">
          <cell r="A2531">
            <v>705175</v>
          </cell>
          <cell r="B2531" t="str">
            <v>Corpo de BSCC 1,50 x 1,50 m - moldado no local - altura do aterro 5,00 a 7,50 m - areia e brita comerciais</v>
          </cell>
          <cell r="C2531" t="str">
            <v>m</v>
          </cell>
          <cell r="D2531">
            <v>2535.0100000000002</v>
          </cell>
        </row>
        <row r="2532">
          <cell r="A2532">
            <v>705174</v>
          </cell>
          <cell r="B2532" t="str">
            <v>Corpo de BSCC 1,50 x 1,50 m - moldado no local - altura do aterro 5,00 a 7,50 m - areia extraída e brita produzida</v>
          </cell>
          <cell r="C2532" t="str">
            <v>m</v>
          </cell>
          <cell r="D2532">
            <v>2405.81</v>
          </cell>
        </row>
        <row r="2533">
          <cell r="A2533">
            <v>705177</v>
          </cell>
          <cell r="B2533" t="str">
            <v>Corpo de BSCC 1,50 x 1,50 m - moldado no local - altura do aterro 7,50 a 10,00 m - areia e brita comerciais</v>
          </cell>
          <cell r="C2533" t="str">
            <v>m</v>
          </cell>
          <cell r="D2533">
            <v>2838.45</v>
          </cell>
        </row>
        <row r="2534">
          <cell r="A2534">
            <v>705176</v>
          </cell>
          <cell r="B2534" t="str">
            <v>Corpo de BSCC 1,50 x 1,50 m - moldado no local - altura do aterro 7,50 a 10,00 m - areia extraída e brita produzida</v>
          </cell>
          <cell r="C2534" t="str">
            <v>m</v>
          </cell>
          <cell r="D2534">
            <v>2668.5</v>
          </cell>
        </row>
        <row r="2535">
          <cell r="A2535">
            <v>705183</v>
          </cell>
          <cell r="B2535" t="str">
            <v>Corpo de BSCC 2,00 x 2,00 m - moldado no local - altura do aterro 0,00 a 1,00 m - areia e brita comerciais</v>
          </cell>
          <cell r="C2535" t="str">
            <v>m</v>
          </cell>
          <cell r="D2535">
            <v>3283.21</v>
          </cell>
        </row>
        <row r="2536">
          <cell r="A2536">
            <v>705182</v>
          </cell>
          <cell r="B2536" t="str">
            <v>Corpo de BSCC 2,00 x 2,00 m - moldado no local - altura do aterro 0,00 a 1,00 m - areia extraída e brita produzida</v>
          </cell>
          <cell r="C2536" t="str">
            <v>m</v>
          </cell>
          <cell r="D2536">
            <v>3117.22</v>
          </cell>
        </row>
        <row r="2537">
          <cell r="A2537">
            <v>705185</v>
          </cell>
          <cell r="B2537" t="str">
            <v>Corpo de BSCC 2,00 x 2,00 m - moldado no local - altura do aterro 1,00 a 2,50 m - areia e brita comerciais</v>
          </cell>
          <cell r="C2537" t="str">
            <v>m</v>
          </cell>
          <cell r="D2537">
            <v>2937.91</v>
          </cell>
        </row>
        <row r="2538">
          <cell r="A2538">
            <v>705184</v>
          </cell>
          <cell r="B2538" t="str">
            <v>Corpo de BSCC 2,00 x 2,00 m - moldado no local - altura do aterro 1,00 a 2,50 m - areia extraída e brita produzida</v>
          </cell>
          <cell r="C2538" t="str">
            <v>m</v>
          </cell>
          <cell r="D2538">
            <v>2771.92</v>
          </cell>
        </row>
        <row r="2539">
          <cell r="A2539">
            <v>705193</v>
          </cell>
          <cell r="B2539" t="str">
            <v>Corpo de BSCC 2,00 x 2,00 m - moldado no local - altura do aterro 10,00 a 12,50 m - areia e brita comerciais</v>
          </cell>
          <cell r="C2539" t="str">
            <v>m</v>
          </cell>
          <cell r="D2539">
            <v>4516.62</v>
          </cell>
        </row>
        <row r="2540">
          <cell r="A2540">
            <v>705192</v>
          </cell>
          <cell r="B2540" t="str">
            <v>Corpo de BSCC 2,00 x 2,00 m - moldado no local - altura do aterro 10,00 a 12,50 m - areia extraída e brita produzida</v>
          </cell>
          <cell r="C2540" t="str">
            <v>m</v>
          </cell>
          <cell r="D2540">
            <v>4250.24</v>
          </cell>
        </row>
        <row r="2541">
          <cell r="A2541">
            <v>705195</v>
          </cell>
          <cell r="B2541" t="str">
            <v>Corpo de BSCC 2,00 x 2,00 m - moldado no local - altura do aterro 12,50 a 15,00 m - areia e brita comerciais</v>
          </cell>
          <cell r="C2541" t="str">
            <v>m</v>
          </cell>
          <cell r="D2541">
            <v>4867.13</v>
          </cell>
        </row>
        <row r="2542">
          <cell r="A2542">
            <v>705194</v>
          </cell>
          <cell r="B2542" t="str">
            <v>Corpo de BSCC 2,00 x 2,00 m - moldado no local - altura do aterro 12,50 a 15,00 m - areia extraída e brita produzida</v>
          </cell>
          <cell r="C2542" t="str">
            <v>m</v>
          </cell>
          <cell r="D2542">
            <v>4600.75</v>
          </cell>
        </row>
        <row r="2543">
          <cell r="A2543">
            <v>705187</v>
          </cell>
          <cell r="B2543" t="str">
            <v>Corpo de BSCC 2,00 x 2,00 m - moldado no local - altura do aterro 2,50 a 5,00 m - areia e brita comerciais</v>
          </cell>
          <cell r="C2543" t="str">
            <v>m</v>
          </cell>
          <cell r="D2543">
            <v>3321.15</v>
          </cell>
        </row>
        <row r="2544">
          <cell r="A2544">
            <v>705186</v>
          </cell>
          <cell r="B2544" t="str">
            <v>Corpo de BSCC 2,00 x 2,00 m - moldado no local - altura do aterro 2,50 a 5,00 m - areia extraída e brita produzida</v>
          </cell>
          <cell r="C2544" t="str">
            <v>m</v>
          </cell>
          <cell r="D2544">
            <v>3104.47</v>
          </cell>
        </row>
        <row r="2545">
          <cell r="A2545">
            <v>705189</v>
          </cell>
          <cell r="B2545" t="str">
            <v>Corpo de BSCC 2,00 x 2,00 m - moldado no local - altura do aterro 5,00 a 7,50 m - areia e brita comerciais</v>
          </cell>
          <cell r="C2545" t="str">
            <v>m</v>
          </cell>
          <cell r="D2545">
            <v>3776.56</v>
          </cell>
        </row>
        <row r="2546">
          <cell r="A2546">
            <v>705188</v>
          </cell>
          <cell r="B2546" t="str">
            <v>Corpo de BSCC 2,00 x 2,00 m - moldado no local - altura do aterro 5,00 a 7,50 m - areia extraída e brita produzida</v>
          </cell>
          <cell r="C2546" t="str">
            <v>m</v>
          </cell>
          <cell r="D2546">
            <v>3559.88</v>
          </cell>
        </row>
        <row r="2547">
          <cell r="A2547">
            <v>705191</v>
          </cell>
          <cell r="B2547" t="str">
            <v>Corpo de BSCC 2,00 x 2,00 m - moldado no local - altura do aterro 7,50 a 10,00 m - areia e brita comerciais</v>
          </cell>
          <cell r="C2547" t="str">
            <v>m</v>
          </cell>
          <cell r="D2547">
            <v>4119.2299999999996</v>
          </cell>
        </row>
        <row r="2548">
          <cell r="A2548">
            <v>705190</v>
          </cell>
          <cell r="B2548" t="str">
            <v>Corpo de BSCC 2,00 x 2,00 m - moldado no local - altura do aterro 7,50 a 10,00 m - areia extraída e brita produzida</v>
          </cell>
          <cell r="C2548" t="str">
            <v>m</v>
          </cell>
          <cell r="D2548">
            <v>3852.85</v>
          </cell>
        </row>
        <row r="2549">
          <cell r="A2549">
            <v>705197</v>
          </cell>
          <cell r="B2549" t="str">
            <v>Corpo de BSCC 2,50 x 2,50 m - moldado no local - altura do aterro 0,00 a 1,00 m - areia e brita comerciais</v>
          </cell>
          <cell r="C2549" t="str">
            <v>m</v>
          </cell>
          <cell r="D2549">
            <v>4443.99</v>
          </cell>
        </row>
        <row r="2550">
          <cell r="A2550">
            <v>705196</v>
          </cell>
          <cell r="B2550" t="str">
            <v>Corpo de BSCC 2,50 x 2,50 m - moldado no local - altura do aterro 0,00 a 1,00 m - areia extraída e brita produzida</v>
          </cell>
          <cell r="C2550" t="str">
            <v>m</v>
          </cell>
          <cell r="D2550">
            <v>4179.5</v>
          </cell>
        </row>
        <row r="2551">
          <cell r="A2551">
            <v>705199</v>
          </cell>
          <cell r="B2551" t="str">
            <v>Corpo de BSCC 2,50 x 2,50 m - moldado no local - altura do aterro 1,00 a 2,50 m - areia e brita comerciais</v>
          </cell>
          <cell r="C2551" t="str">
            <v>m</v>
          </cell>
          <cell r="D2551">
            <v>4182.78</v>
          </cell>
        </row>
        <row r="2552">
          <cell r="A2552">
            <v>705198</v>
          </cell>
          <cell r="B2552" t="str">
            <v>Corpo de BSCC 2,50 x 2,50 m - moldado no local - altura do aterro 1,00 a 2,50 m - areia extraída e brita produzida</v>
          </cell>
          <cell r="C2552" t="str">
            <v>m</v>
          </cell>
          <cell r="D2552">
            <v>3918.28</v>
          </cell>
        </row>
        <row r="2553">
          <cell r="A2553">
            <v>705207</v>
          </cell>
          <cell r="B2553" t="str">
            <v>Corpo de BSCC 2,50 x 2,50 m - moldado no local - altura do aterro 10,00 a 12,50 m - areia e brita comerciais</v>
          </cell>
          <cell r="C2553" t="str">
            <v>m</v>
          </cell>
          <cell r="D2553">
            <v>6387.88</v>
          </cell>
        </row>
        <row r="2554">
          <cell r="A2554">
            <v>705206</v>
          </cell>
          <cell r="B2554" t="str">
            <v>Corpo de BSCC 2,50 x 2,50 m - moldado no local - altura do aterro 10,00 a 12,50 m - areia extraída e brita produzida</v>
          </cell>
          <cell r="C2554" t="str">
            <v>m</v>
          </cell>
          <cell r="D2554">
            <v>5995.13</v>
          </cell>
        </row>
        <row r="2555">
          <cell r="A2555">
            <v>705209</v>
          </cell>
          <cell r="B2555" t="str">
            <v>Corpo de BSCC 2,50 x 2,50 m - moldado no local - altura do aterro 12,50 a 15,00 m - areia e brita comerciais</v>
          </cell>
          <cell r="C2555" t="str">
            <v>m</v>
          </cell>
          <cell r="D2555">
            <v>7258.02</v>
          </cell>
        </row>
        <row r="2556">
          <cell r="A2556">
            <v>705208</v>
          </cell>
          <cell r="B2556" t="str">
            <v>Corpo de BSCC 2,50 x 2,50 m - moldado no local - altura do aterro 12,50 a 15,00 m - areia extraída e brita produzida</v>
          </cell>
          <cell r="C2556" t="str">
            <v>m</v>
          </cell>
          <cell r="D2556">
            <v>6800.65</v>
          </cell>
        </row>
        <row r="2557">
          <cell r="A2557">
            <v>705201</v>
          </cell>
          <cell r="B2557" t="str">
            <v>Corpo de BSCC 2,50 x 2,50 m - moldado no local - altura do aterro 2,50 a 5,00 m - areia e brita comerciais</v>
          </cell>
          <cell r="C2557" t="str">
            <v>m</v>
          </cell>
          <cell r="D2557">
            <v>4869.33</v>
          </cell>
        </row>
        <row r="2558">
          <cell r="A2558">
            <v>705200</v>
          </cell>
          <cell r="B2558" t="str">
            <v>Corpo de BSCC 2,50 x 2,50 m - moldado no local - altura do aterro 2,50 a 5,00 m - areia extraída e brita produzida</v>
          </cell>
          <cell r="C2558" t="str">
            <v>m</v>
          </cell>
          <cell r="D2558">
            <v>4604.84</v>
          </cell>
        </row>
        <row r="2559">
          <cell r="A2559">
            <v>705203</v>
          </cell>
          <cell r="B2559" t="str">
            <v>Corpo de BSCC 2,50 x 2,50 m - moldado no local - altura do aterro 5,00 a 7,50 m - areia e brita comerciais</v>
          </cell>
          <cell r="C2559" t="str">
            <v>m</v>
          </cell>
          <cell r="D2559">
            <v>5331.11</v>
          </cell>
        </row>
        <row r="2560">
          <cell r="A2560">
            <v>705202</v>
          </cell>
          <cell r="B2560" t="str">
            <v>Corpo de BSCC 2,50 x 2,50 m - moldado no local - altura do aterro 5,00 a 7,50 m - areia extraída e brita produzida</v>
          </cell>
          <cell r="C2560" t="str">
            <v>m</v>
          </cell>
          <cell r="D2560">
            <v>5006.97</v>
          </cell>
        </row>
        <row r="2561">
          <cell r="A2561">
            <v>705205</v>
          </cell>
          <cell r="B2561" t="str">
            <v>Corpo de BSCC 2,50 x 2,50 m - moldado no local - altura do aterro 7,50 a 10,00 m - areia e brita comerciais</v>
          </cell>
          <cell r="C2561" t="str">
            <v>m</v>
          </cell>
          <cell r="D2561">
            <v>5881.34</v>
          </cell>
        </row>
        <row r="2562">
          <cell r="A2562">
            <v>705204</v>
          </cell>
          <cell r="B2562" t="str">
            <v>Corpo de BSCC 2,50 x 2,50 m - moldado no local - altura do aterro 7,50 a 10,00 m - areia extraída e brita produzida</v>
          </cell>
          <cell r="C2562" t="str">
            <v>m</v>
          </cell>
          <cell r="D2562">
            <v>5557.2</v>
          </cell>
        </row>
        <row r="2563">
          <cell r="A2563">
            <v>705211</v>
          </cell>
          <cell r="B2563" t="str">
            <v>Corpo de BSCC 3,00 x 3,00 m - moldado no local - altura do aterro 0,00 a 1,00 m - areia e brita comerciais</v>
          </cell>
          <cell r="C2563" t="str">
            <v>m</v>
          </cell>
          <cell r="D2563">
            <v>5630.47</v>
          </cell>
        </row>
        <row r="2564">
          <cell r="A2564">
            <v>705210</v>
          </cell>
          <cell r="B2564" t="str">
            <v>Corpo de BSCC 3,00 x 3,00 m - moldado no local - altura do aterro 0,00 a 1,00 m - areia extraída e brita produzida</v>
          </cell>
          <cell r="C2564" t="str">
            <v>m</v>
          </cell>
          <cell r="D2564">
            <v>5249.64</v>
          </cell>
        </row>
        <row r="2565">
          <cell r="A2565">
            <v>705213</v>
          </cell>
          <cell r="B2565" t="str">
            <v>Corpo de BSCC 3,00 x 3,00 m - moldado no local - altura do aterro 1,00 a 2,50 m - areia e brita comerciais</v>
          </cell>
          <cell r="C2565" t="str">
            <v>m</v>
          </cell>
          <cell r="D2565">
            <v>5551.88</v>
          </cell>
        </row>
        <row r="2566">
          <cell r="A2566">
            <v>705212</v>
          </cell>
          <cell r="B2566" t="str">
            <v>Corpo de BSCC 3,00 x 3,00 m - moldado no local - altura do aterro 1,00 a 2,50 m - areia extraída e brita produzida</v>
          </cell>
          <cell r="C2566" t="str">
            <v>m</v>
          </cell>
          <cell r="D2566">
            <v>5171.0600000000004</v>
          </cell>
        </row>
        <row r="2567">
          <cell r="A2567">
            <v>705221</v>
          </cell>
          <cell r="B2567" t="str">
            <v>Corpo de BSCC 3,00 x 3,00 m - moldado no local - altura do aterro 10,00 a 12,50 m - areia e brita comerciais</v>
          </cell>
          <cell r="C2567" t="str">
            <v>m</v>
          </cell>
          <cell r="D2567">
            <v>8821.59</v>
          </cell>
        </row>
        <row r="2568">
          <cell r="A2568">
            <v>705220</v>
          </cell>
          <cell r="B2568" t="str">
            <v>Corpo de BSCC 3,00 x 3,00 m - moldado no local - altura do aterro 10,00 a 12,50 m - areia extraída e brita produzida</v>
          </cell>
          <cell r="C2568" t="str">
            <v>m</v>
          </cell>
          <cell r="D2568">
            <v>8287.64</v>
          </cell>
        </row>
        <row r="2569">
          <cell r="A2569">
            <v>705223</v>
          </cell>
          <cell r="B2569" t="str">
            <v>Corpo de BSCC 3,00 x 3,00 m - moldado no local - altura do aterro 12,50 a 15,00 m - areia e brita comerciais</v>
          </cell>
          <cell r="C2569" t="str">
            <v>m</v>
          </cell>
          <cell r="D2569">
            <v>9498.6200000000008</v>
          </cell>
        </row>
        <row r="2570">
          <cell r="A2570">
            <v>705222</v>
          </cell>
          <cell r="B2570" t="str">
            <v>Corpo de BSCC 3,00 x 3,00 m - moldado no local - altura do aterro 12,50 a 15,00 m - areia extraída e brita produzida</v>
          </cell>
          <cell r="C2570" t="str">
            <v>m</v>
          </cell>
          <cell r="D2570">
            <v>8884.1299999999992</v>
          </cell>
        </row>
        <row r="2571">
          <cell r="A2571">
            <v>705215</v>
          </cell>
          <cell r="B2571" t="str">
            <v>Corpo de BSCC 3,00 x 3,00 m - moldado no local - altura do aterro 2,50 a 5,00 m - areia e brita comerciais</v>
          </cell>
          <cell r="C2571" t="str">
            <v>m</v>
          </cell>
          <cell r="D2571">
            <v>6606.14</v>
          </cell>
        </row>
        <row r="2572">
          <cell r="A2572">
            <v>705214</v>
          </cell>
          <cell r="B2572" t="str">
            <v>Corpo de BSCC 3,00 x 3,00 m - moldado no local - altura do aterro 2,50 a 5,00 m - areia extraída e brita produzida</v>
          </cell>
          <cell r="C2572" t="str">
            <v>m</v>
          </cell>
          <cell r="D2572">
            <v>6145.77</v>
          </cell>
        </row>
        <row r="2573">
          <cell r="A2573">
            <v>705217</v>
          </cell>
          <cell r="B2573" t="str">
            <v>Corpo de BSCC 3,00 x 3,00 m - moldado no local - altura do aterro 5,00 a 7,50 m - areia e brita comerciais</v>
          </cell>
          <cell r="C2573" t="str">
            <v>m</v>
          </cell>
          <cell r="D2573">
            <v>7418.46</v>
          </cell>
        </row>
        <row r="2574">
          <cell r="A2574">
            <v>705216</v>
          </cell>
          <cell r="B2574" t="str">
            <v>Corpo de BSCC 3,00 x 3,00 m - moldado no local - altura do aterro 5,00 a 7,50 m - areia extraída e brita produzida</v>
          </cell>
          <cell r="C2574" t="str">
            <v>m</v>
          </cell>
          <cell r="D2574">
            <v>6958.09</v>
          </cell>
        </row>
        <row r="2575">
          <cell r="A2575">
            <v>705219</v>
          </cell>
          <cell r="B2575" t="str">
            <v>Corpo de BSCC 3,00 x 3,00 m - moldado no local - altura do aterro 7,50 a 10,00 m - areia e brita comerciais</v>
          </cell>
          <cell r="C2575" t="str">
            <v>m</v>
          </cell>
          <cell r="D2575">
            <v>8061.1</v>
          </cell>
        </row>
        <row r="2576">
          <cell r="A2576">
            <v>705218</v>
          </cell>
          <cell r="B2576" t="str">
            <v>Corpo de BSCC 3,00 x 3,00 m - moldado no local - altura do aterro 7,50 a 10,00 m - areia extraída e brita produzida</v>
          </cell>
          <cell r="C2576" t="str">
            <v>m</v>
          </cell>
          <cell r="D2576">
            <v>7527.15</v>
          </cell>
        </row>
        <row r="2577">
          <cell r="A2577">
            <v>804012</v>
          </cell>
          <cell r="B2577" t="str">
            <v>Corpo de BSTC D = 0,40 m PA1 - areia extraída e brita e pedra de mão produzidas</v>
          </cell>
          <cell r="C2577" t="str">
            <v>m</v>
          </cell>
          <cell r="D2577">
            <v>227.01</v>
          </cell>
        </row>
        <row r="2578">
          <cell r="A2578">
            <v>804013</v>
          </cell>
          <cell r="B2578" t="str">
            <v>Corpo de BSTC D = 0,40 m PA1 - areia, brita e pedra de mão comerciais</v>
          </cell>
          <cell r="C2578" t="str">
            <v>m</v>
          </cell>
          <cell r="D2578">
            <v>241.65</v>
          </cell>
        </row>
        <row r="2579">
          <cell r="A2579">
            <v>804014</v>
          </cell>
          <cell r="B2579" t="str">
            <v>Corpo de BSTC D = 0,40 m PA2 - areia extraída e brita e pedra de mão produzidas</v>
          </cell>
          <cell r="C2579" t="str">
            <v>m</v>
          </cell>
          <cell r="D2579">
            <v>246.13</v>
          </cell>
        </row>
        <row r="2580">
          <cell r="A2580">
            <v>804015</v>
          </cell>
          <cell r="B2580" t="str">
            <v>Corpo de BSTC D = 0,40 m PA2 - areia, brita e pedra de mão comerciais</v>
          </cell>
          <cell r="C2580" t="str">
            <v>m</v>
          </cell>
          <cell r="D2580">
            <v>260.77999999999997</v>
          </cell>
        </row>
        <row r="2581">
          <cell r="A2581">
            <v>804016</v>
          </cell>
          <cell r="B2581" t="str">
            <v>Corpo de BSTC D = 0,40 m PA3 - areia extraída e brita e pedra de mão produzidas</v>
          </cell>
          <cell r="C2581" t="str">
            <v>m</v>
          </cell>
          <cell r="D2581">
            <v>248.15</v>
          </cell>
        </row>
        <row r="2582">
          <cell r="A2582">
            <v>804017</v>
          </cell>
          <cell r="B2582" t="str">
            <v>Corpo de BSTC D = 0,40 m PA3 - areia, brita e pedra de mão comerciais</v>
          </cell>
          <cell r="C2582" t="str">
            <v>m</v>
          </cell>
          <cell r="D2582">
            <v>262.79000000000002</v>
          </cell>
        </row>
        <row r="2583">
          <cell r="A2583">
            <v>804018</v>
          </cell>
          <cell r="B2583" t="str">
            <v>Corpo de BSTC D = 0,40 m PA4 - areia extraída e brita e pedra de mão produzidas</v>
          </cell>
          <cell r="C2583" t="str">
            <v>m</v>
          </cell>
          <cell r="D2583">
            <v>277.32</v>
          </cell>
        </row>
        <row r="2584">
          <cell r="A2584">
            <v>804019</v>
          </cell>
          <cell r="B2584" t="str">
            <v>Corpo de BSTC D = 0,40 m PA4 - areia, brita e pedra de mão comerciais</v>
          </cell>
          <cell r="C2584" t="str">
            <v>m</v>
          </cell>
          <cell r="D2584">
            <v>291.95999999999998</v>
          </cell>
        </row>
        <row r="2585">
          <cell r="A2585">
            <v>804020</v>
          </cell>
          <cell r="B2585" t="str">
            <v>Corpo de BSTC D = 0,60 m PA1 - areia extraída e brita e pedra de mão produzidas</v>
          </cell>
          <cell r="C2585" t="str">
            <v>m</v>
          </cell>
          <cell r="D2585">
            <v>338.55</v>
          </cell>
        </row>
        <row r="2586">
          <cell r="A2586">
            <v>804021</v>
          </cell>
          <cell r="B2586" t="str">
            <v>Corpo de BSTC D = 0,60 m PA1 - areia, brita e pedra de mão comerciais</v>
          </cell>
          <cell r="C2586" t="str">
            <v>m</v>
          </cell>
          <cell r="D2586">
            <v>360.59</v>
          </cell>
        </row>
        <row r="2587">
          <cell r="A2587">
            <v>804022</v>
          </cell>
          <cell r="B2587" t="str">
            <v>Corpo de BSTC D = 0,60 m PA2 - areia extraída e brita e pedra de mão produzidas</v>
          </cell>
          <cell r="C2587" t="str">
            <v>m</v>
          </cell>
          <cell r="D2587">
            <v>369</v>
          </cell>
        </row>
        <row r="2588">
          <cell r="A2588">
            <v>804023</v>
          </cell>
          <cell r="B2588" t="str">
            <v>Corpo de BSTC D = 0,60 m PA2 - areia, brita e pedra de mão comerciais</v>
          </cell>
          <cell r="C2588" t="str">
            <v>m</v>
          </cell>
          <cell r="D2588">
            <v>391.03</v>
          </cell>
        </row>
        <row r="2589">
          <cell r="A2589">
            <v>804024</v>
          </cell>
          <cell r="B2589" t="str">
            <v>Corpo de BSTC D = 0,60 m PA3 - areia extraída e brita e pedra de mão produzidas</v>
          </cell>
          <cell r="C2589" t="str">
            <v>m</v>
          </cell>
          <cell r="D2589">
            <v>396.11</v>
          </cell>
        </row>
        <row r="2590">
          <cell r="A2590">
            <v>804025</v>
          </cell>
          <cell r="B2590" t="str">
            <v>Corpo de BSTC D = 0,60 m PA3 - areia, brita e pedra de mão comerciais</v>
          </cell>
          <cell r="C2590" t="str">
            <v>m</v>
          </cell>
          <cell r="D2590">
            <v>418.15</v>
          </cell>
        </row>
        <row r="2591">
          <cell r="A2591">
            <v>804026</v>
          </cell>
          <cell r="B2591" t="str">
            <v>Corpo de BSTC D = 0,60 m PA4 - areia extraída e brita e pedra de mão produzidas</v>
          </cell>
          <cell r="C2591" t="str">
            <v>m</v>
          </cell>
          <cell r="D2591">
            <v>496.78</v>
          </cell>
        </row>
        <row r="2592">
          <cell r="A2592">
            <v>804027</v>
          </cell>
          <cell r="B2592" t="str">
            <v>Corpo de BSTC D = 0,60 m PA4 - areia, brita e pedra de mão comerciais</v>
          </cell>
          <cell r="C2592" t="str">
            <v>m</v>
          </cell>
          <cell r="D2592">
            <v>518.80999999999995</v>
          </cell>
        </row>
        <row r="2593">
          <cell r="A2593">
            <v>804028</v>
          </cell>
          <cell r="B2593" t="str">
            <v>Corpo de BSTC D = 0,80 m PA1 - areia extraída e brita e pedra de mão produzidas</v>
          </cell>
          <cell r="C2593" t="str">
            <v>m</v>
          </cell>
          <cell r="D2593">
            <v>569.25</v>
          </cell>
        </row>
        <row r="2594">
          <cell r="A2594">
            <v>804029</v>
          </cell>
          <cell r="B2594" t="str">
            <v>Corpo de BSTC D = 0,80 m PA1 - areia, brita e pedra de mão comerciais</v>
          </cell>
          <cell r="C2594" t="str">
            <v>m</v>
          </cell>
          <cell r="D2594">
            <v>599.36</v>
          </cell>
        </row>
        <row r="2595">
          <cell r="A2595">
            <v>804030</v>
          </cell>
          <cell r="B2595" t="str">
            <v>Corpo de BSTC D = 0,80 m PA2 - areia extraída e brita e pedra de mão produzidas</v>
          </cell>
          <cell r="C2595" t="str">
            <v>m</v>
          </cell>
          <cell r="D2595">
            <v>665.08</v>
          </cell>
        </row>
        <row r="2596">
          <cell r="A2596">
            <v>804031</v>
          </cell>
          <cell r="B2596" t="str">
            <v>Corpo de BSTC D = 0,80 m PA2 - areia, brita e pedra de mão comerciais</v>
          </cell>
          <cell r="C2596" t="str">
            <v>m</v>
          </cell>
          <cell r="D2596">
            <v>695.2</v>
          </cell>
        </row>
        <row r="2597">
          <cell r="A2597">
            <v>804032</v>
          </cell>
          <cell r="B2597" t="str">
            <v>Corpo de BSTC D = 0,80 m PA3 - areia extraída e brita e pedra de mão produzidas</v>
          </cell>
          <cell r="C2597" t="str">
            <v>m</v>
          </cell>
          <cell r="D2597">
            <v>691.95</v>
          </cell>
        </row>
        <row r="2598">
          <cell r="A2598">
            <v>804033</v>
          </cell>
          <cell r="B2598" t="str">
            <v>Corpo de BSTC D = 0,80 m PA3 - areia, brita e pedra de mão comerciais</v>
          </cell>
          <cell r="C2598" t="str">
            <v>m</v>
          </cell>
          <cell r="D2598">
            <v>722.07</v>
          </cell>
        </row>
        <row r="2599">
          <cell r="A2599">
            <v>804034</v>
          </cell>
          <cell r="B2599" t="str">
            <v>Corpo de BSTC D = 0,80 m PA4 - areia extraída e brita e pedra de mão produzidas</v>
          </cell>
          <cell r="C2599" t="str">
            <v>m</v>
          </cell>
          <cell r="D2599">
            <v>693.43</v>
          </cell>
        </row>
        <row r="2600">
          <cell r="A2600">
            <v>804035</v>
          </cell>
          <cell r="B2600" t="str">
            <v>Corpo de BSTC D = 0,80 m PA4 - areia, brita e pedra de mão comerciais</v>
          </cell>
          <cell r="C2600" t="str">
            <v>m</v>
          </cell>
          <cell r="D2600">
            <v>723.55</v>
          </cell>
        </row>
        <row r="2601">
          <cell r="A2601">
            <v>804036</v>
          </cell>
          <cell r="B2601" t="str">
            <v>Corpo de BSTC D = 1,00 m PA1 - areia extraída e brita e pedra de mão produzidas</v>
          </cell>
          <cell r="C2601" t="str">
            <v>m</v>
          </cell>
          <cell r="D2601">
            <v>705.18</v>
          </cell>
        </row>
        <row r="2602">
          <cell r="A2602">
            <v>804037</v>
          </cell>
          <cell r="B2602" t="str">
            <v>Corpo de BSTC D = 1,00 m PA1 - areia, brita e pedra de mão comerciais</v>
          </cell>
          <cell r="C2602" t="str">
            <v>m</v>
          </cell>
          <cell r="D2602">
            <v>744.51</v>
          </cell>
        </row>
        <row r="2603">
          <cell r="A2603">
            <v>804038</v>
          </cell>
          <cell r="B2603" t="str">
            <v>Corpo de BSTC D = 1,00 m PA2 - areia extraída e brita e pedra de mão produzidas</v>
          </cell>
          <cell r="C2603" t="str">
            <v>m</v>
          </cell>
          <cell r="D2603">
            <v>893.87</v>
          </cell>
        </row>
        <row r="2604">
          <cell r="A2604">
            <v>804039</v>
          </cell>
          <cell r="B2604" t="str">
            <v>Corpo de BSTC D = 1,00 m PA2 - areia, brita e pedra de mão comerciais</v>
          </cell>
          <cell r="C2604" t="str">
            <v>m</v>
          </cell>
          <cell r="D2604">
            <v>933.2</v>
          </cell>
        </row>
        <row r="2605">
          <cell r="A2605">
            <v>804040</v>
          </cell>
          <cell r="B2605" t="str">
            <v>Corpo de BSTC D = 1,00 m PA3 - areia extraída e brita e pedra de mão produzidas</v>
          </cell>
          <cell r="C2605" t="str">
            <v>m</v>
          </cell>
          <cell r="D2605">
            <v>916.35</v>
          </cell>
        </row>
        <row r="2606">
          <cell r="A2606">
            <v>804041</v>
          </cell>
          <cell r="B2606" t="str">
            <v>Corpo de BSTC D = 1,00 m PA3 - areia, brita e pedra de mão comerciais</v>
          </cell>
          <cell r="C2606" t="str">
            <v>m</v>
          </cell>
          <cell r="D2606">
            <v>955.68</v>
          </cell>
        </row>
        <row r="2607">
          <cell r="A2607">
            <v>804042</v>
          </cell>
          <cell r="B2607" t="str">
            <v>Corpo de BSTC D = 1,00 m PA4 - areia extraída e brita e pedra de mão produzidas</v>
          </cell>
          <cell r="C2607" t="str">
            <v>m</v>
          </cell>
          <cell r="D2607">
            <v>962.68</v>
          </cell>
        </row>
        <row r="2608">
          <cell r="A2608">
            <v>804043</v>
          </cell>
          <cell r="B2608" t="str">
            <v>Corpo de BSTC D = 1,00 m PA4 - areia, brita e pedra de mão comerciais</v>
          </cell>
          <cell r="C2608" t="str">
            <v>m</v>
          </cell>
          <cell r="D2608">
            <v>1002.01</v>
          </cell>
        </row>
        <row r="2609">
          <cell r="A2609">
            <v>804044</v>
          </cell>
          <cell r="B2609" t="str">
            <v>Corpo de BSTC D = 1,20 m PA1 - areia extraída e brita e pedra de mão produzidas</v>
          </cell>
          <cell r="C2609" t="str">
            <v>m</v>
          </cell>
          <cell r="D2609">
            <v>891.16</v>
          </cell>
        </row>
        <row r="2610">
          <cell r="A2610">
            <v>804045</v>
          </cell>
          <cell r="B2610" t="str">
            <v>Corpo de BSTC D = 1,20 m PA1 - areia, brita e pedra de mão comerciais</v>
          </cell>
          <cell r="C2610" t="str">
            <v>m</v>
          </cell>
          <cell r="D2610">
            <v>940.38</v>
          </cell>
        </row>
        <row r="2611">
          <cell r="A2611">
            <v>804046</v>
          </cell>
          <cell r="B2611" t="str">
            <v>Corpo de BSTC D = 1,20 m PA2 - areia extraída e brita e pedra de mão produzidas</v>
          </cell>
          <cell r="C2611" t="str">
            <v>m</v>
          </cell>
          <cell r="D2611">
            <v>979.32</v>
          </cell>
        </row>
        <row r="2612">
          <cell r="A2612">
            <v>804047</v>
          </cell>
          <cell r="B2612" t="str">
            <v>Corpo de BSTC D = 1,20 m PA2 - areia, brita e pedra de mão comerciais</v>
          </cell>
          <cell r="C2612" t="str">
            <v>m</v>
          </cell>
          <cell r="D2612">
            <v>1028.54</v>
          </cell>
        </row>
        <row r="2613">
          <cell r="A2613">
            <v>804048</v>
          </cell>
          <cell r="B2613" t="str">
            <v>Corpo de BSTC D = 1,20 m PA3 - areia extraída e brita e pedra de mão produzidas</v>
          </cell>
          <cell r="C2613" t="str">
            <v>m</v>
          </cell>
          <cell r="D2613">
            <v>1034.52</v>
          </cell>
        </row>
        <row r="2614">
          <cell r="A2614">
            <v>804049</v>
          </cell>
          <cell r="B2614" t="str">
            <v>Corpo de BSTC D = 1,20 m PA3 - areia, brita e pedra de mão comerciais</v>
          </cell>
          <cell r="C2614" t="str">
            <v>m</v>
          </cell>
          <cell r="D2614">
            <v>1083.74</v>
          </cell>
        </row>
        <row r="2615">
          <cell r="A2615">
            <v>804050</v>
          </cell>
          <cell r="B2615" t="str">
            <v>Corpo de BSTC D = 1,20 m PA4 - areia extraída e brita e pedra de mão produzidas</v>
          </cell>
          <cell r="C2615" t="str">
            <v>m</v>
          </cell>
          <cell r="D2615">
            <v>1081.29</v>
          </cell>
        </row>
        <row r="2616">
          <cell r="A2616">
            <v>804051</v>
          </cell>
          <cell r="B2616" t="str">
            <v>Corpo de BSTC D = 1,20 m PA4 - areia, brita e pedra de mão comerciais</v>
          </cell>
          <cell r="C2616" t="str">
            <v>m</v>
          </cell>
          <cell r="D2616">
            <v>1130.52</v>
          </cell>
        </row>
        <row r="2617">
          <cell r="A2617">
            <v>804052</v>
          </cell>
          <cell r="B2617" t="str">
            <v>Corpo de BSTC D = 1,50 m PA1 - areia extraída e brita e pedra de mão produzidas</v>
          </cell>
          <cell r="C2617" t="str">
            <v>m</v>
          </cell>
          <cell r="D2617">
            <v>1209.06</v>
          </cell>
        </row>
        <row r="2618">
          <cell r="A2618">
            <v>804053</v>
          </cell>
          <cell r="B2618" t="str">
            <v>Corpo de BSTC D = 1,50 m PA1 - areia, brita e pedra de mão comerciais</v>
          </cell>
          <cell r="C2618" t="str">
            <v>m</v>
          </cell>
          <cell r="D2618">
            <v>1273.18</v>
          </cell>
        </row>
        <row r="2619">
          <cell r="A2619">
            <v>804054</v>
          </cell>
          <cell r="B2619" t="str">
            <v>Corpo de BSTC D = 1,50 m PA2 - areia extraída e brita e pedra de mão produzidas</v>
          </cell>
          <cell r="C2619" t="str">
            <v>m</v>
          </cell>
          <cell r="D2619">
            <v>1291.54</v>
          </cell>
        </row>
        <row r="2620">
          <cell r="A2620">
            <v>804055</v>
          </cell>
          <cell r="B2620" t="str">
            <v>Corpo de BSTC D = 1,50 m PA2 - areia, brita e pedra de mão comerciais</v>
          </cell>
          <cell r="C2620" t="str">
            <v>m</v>
          </cell>
          <cell r="D2620">
            <v>1355.66</v>
          </cell>
        </row>
        <row r="2621">
          <cell r="A2621">
            <v>804056</v>
          </cell>
          <cell r="B2621" t="str">
            <v>Corpo de BSTC D = 1,50 m PA3 - areia extraída e brita e pedra de mão produzidas</v>
          </cell>
          <cell r="C2621" t="str">
            <v>m</v>
          </cell>
          <cell r="D2621">
            <v>1640.87</v>
          </cell>
        </row>
        <row r="2622">
          <cell r="A2622">
            <v>804057</v>
          </cell>
          <cell r="B2622" t="str">
            <v>Corpo de BSTC D = 1,50 m PA3 - areia, brita e pedra de mão comerciais</v>
          </cell>
          <cell r="C2622" t="str">
            <v>m</v>
          </cell>
          <cell r="D2622">
            <v>1704.99</v>
          </cell>
        </row>
        <row r="2623">
          <cell r="A2623">
            <v>804058</v>
          </cell>
          <cell r="B2623" t="str">
            <v>Corpo de BSTC D = 1,50 m PA4 - areia extraída e brita e pedra de mão produzidas</v>
          </cell>
          <cell r="C2623" t="str">
            <v>m</v>
          </cell>
          <cell r="D2623">
            <v>1641.68</v>
          </cell>
        </row>
        <row r="2624">
          <cell r="A2624">
            <v>804059</v>
          </cell>
          <cell r="B2624" t="str">
            <v>Corpo de BSTC D = 1,50 m PA4 - areia, brita e pedra de mão comerciais</v>
          </cell>
          <cell r="C2624" t="str">
            <v>m</v>
          </cell>
          <cell r="D2624">
            <v>1705.8</v>
          </cell>
        </row>
        <row r="2625">
          <cell r="A2625">
            <v>705346</v>
          </cell>
          <cell r="B2625" t="str">
            <v>Corpo de BTCC 1,50 x 1,50 m - moldado no local - altura do aterro 0,00 a 1,00 m - areia e brita comerciais</v>
          </cell>
          <cell r="C2625" t="str">
            <v>m</v>
          </cell>
          <cell r="D2625">
            <v>5336.29</v>
          </cell>
        </row>
        <row r="2626">
          <cell r="A2626">
            <v>705345</v>
          </cell>
          <cell r="B2626" t="str">
            <v>Corpo de BTCC 1,50 x 1,50 m - moldado no local - altura do aterro 0,00 a 1,00 m - areia extraída e brita produzida</v>
          </cell>
          <cell r="C2626" t="str">
            <v>m</v>
          </cell>
          <cell r="D2626">
            <v>5004.1400000000003</v>
          </cell>
        </row>
        <row r="2627">
          <cell r="A2627">
            <v>705348</v>
          </cell>
          <cell r="B2627" t="str">
            <v>Corpo de BTCC 1,50 x 1,50 m - moldado no local - altura do aterro 1,00 a 2,50 m - areia e brita comerciais</v>
          </cell>
          <cell r="C2627" t="str">
            <v>m</v>
          </cell>
          <cell r="D2627">
            <v>4732.43</v>
          </cell>
        </row>
        <row r="2628">
          <cell r="A2628">
            <v>705347</v>
          </cell>
          <cell r="B2628" t="str">
            <v>Corpo de BTCC 1,50 x 1,50 m - moldado no local - altura do aterro 1,00 a 2,50 m - areia extraída e brita produzida</v>
          </cell>
          <cell r="C2628" t="str">
            <v>m</v>
          </cell>
          <cell r="D2628">
            <v>4400.28</v>
          </cell>
        </row>
        <row r="2629">
          <cell r="A2629">
            <v>705356</v>
          </cell>
          <cell r="B2629" t="str">
            <v>Corpo de BTCC 1,50 x 1,50 m - moldado no local - altura do aterro 10,00 a 12,50 m - areia e brita comerciais</v>
          </cell>
          <cell r="C2629" t="str">
            <v>m</v>
          </cell>
          <cell r="D2629">
            <v>7189.61</v>
          </cell>
        </row>
        <row r="2630">
          <cell r="A2630">
            <v>705355</v>
          </cell>
          <cell r="B2630" t="str">
            <v>Corpo de BTCC 1,50 x 1,50 m - moldado no local - altura do aterro 10,00 a 12,50 m - areia extraída e brita produzida</v>
          </cell>
          <cell r="C2630" t="str">
            <v>m</v>
          </cell>
          <cell r="D2630">
            <v>6749.1</v>
          </cell>
        </row>
        <row r="2631">
          <cell r="A2631">
            <v>705358</v>
          </cell>
          <cell r="B2631" t="str">
            <v>Corpo de BTCC 1,50 x 1,50 m - moldado no local - altura do aterro 12,50 a 15,00 m - areia e brita comerciais</v>
          </cell>
          <cell r="C2631" t="str">
            <v>m</v>
          </cell>
          <cell r="D2631">
            <v>7312.03</v>
          </cell>
        </row>
        <row r="2632">
          <cell r="A2632">
            <v>705357</v>
          </cell>
          <cell r="B2632" t="str">
            <v>Corpo de BTCC 1,50 x 1,50 m - moldado no local - altura do aterro 12,50 a 15,00 m - areia extraída e brita produzida</v>
          </cell>
          <cell r="C2632" t="str">
            <v>m</v>
          </cell>
          <cell r="D2632">
            <v>6871.53</v>
          </cell>
        </row>
        <row r="2633">
          <cell r="A2633">
            <v>705350</v>
          </cell>
          <cell r="B2633" t="str">
            <v>Corpo de BTCC 1,50 x 1,50 m - moldado no local - altura do aterro 2,50 a 5,00 m - areia e brita comerciais</v>
          </cell>
          <cell r="C2633" t="str">
            <v>m</v>
          </cell>
          <cell r="D2633">
            <v>5225.9799999999996</v>
          </cell>
        </row>
        <row r="2634">
          <cell r="A2634">
            <v>705349</v>
          </cell>
          <cell r="B2634" t="str">
            <v>Corpo de BTCC 1,50 x 1,50 m - moldado no local - altura do aterro 2,50 a 5,00 m - areia extraída e brita produzida</v>
          </cell>
          <cell r="C2634" t="str">
            <v>m</v>
          </cell>
          <cell r="D2634">
            <v>4893.83</v>
          </cell>
        </row>
        <row r="2635">
          <cell r="A2635">
            <v>705352</v>
          </cell>
          <cell r="B2635" t="str">
            <v>Corpo de BTCC 1,50 x 1,50 m - moldado no local - altura do aterro 5,00 a 7,50 m - areia e brita comerciais</v>
          </cell>
          <cell r="C2635" t="str">
            <v>m</v>
          </cell>
          <cell r="D2635">
            <v>5647.52</v>
          </cell>
        </row>
        <row r="2636">
          <cell r="A2636">
            <v>705351</v>
          </cell>
          <cell r="B2636" t="str">
            <v>Corpo de BTCC 1,50 x 1,50 m - moldado no local - altura do aterro 5,00 a 7,50 m - areia extraída e brita produzida</v>
          </cell>
          <cell r="C2636" t="str">
            <v>m</v>
          </cell>
          <cell r="D2636">
            <v>5315.38</v>
          </cell>
        </row>
        <row r="2637">
          <cell r="A2637">
            <v>705354</v>
          </cell>
          <cell r="B2637" t="str">
            <v>Corpo de BTCC 1,50 x 1,50 m - moldado no local - altura do aterro 7,50 a 10,00 m - areia e brita comerciais</v>
          </cell>
          <cell r="C2637" t="str">
            <v>m</v>
          </cell>
          <cell r="D2637">
            <v>6284.74</v>
          </cell>
        </row>
        <row r="2638">
          <cell r="A2638">
            <v>705353</v>
          </cell>
          <cell r="B2638" t="str">
            <v>Corpo de BTCC 1,50 x 1,50 m - moldado no local - altura do aterro 7,50 a 10,00 m - areia extraída e brita produzida</v>
          </cell>
          <cell r="C2638" t="str">
            <v>m</v>
          </cell>
          <cell r="D2638">
            <v>5952.6</v>
          </cell>
        </row>
        <row r="2639">
          <cell r="A2639">
            <v>705360</v>
          </cell>
          <cell r="B2639" t="str">
            <v>Corpo de BTCC 2,00 x 2,00 m - moldado no local - altura do aterro 0,00 a 1,00 m - areia e brita comerciais</v>
          </cell>
          <cell r="C2639" t="str">
            <v>m</v>
          </cell>
          <cell r="D2639">
            <v>7724.93</v>
          </cell>
        </row>
        <row r="2640">
          <cell r="A2640">
            <v>705359</v>
          </cell>
          <cell r="B2640" t="str">
            <v>Corpo de BTCC 2,00 x 2,00 m - moldado no local - altura do aterro 0,00 a 1,00 m - areia extraída e brita produzida</v>
          </cell>
          <cell r="C2640" t="str">
            <v>m</v>
          </cell>
          <cell r="D2640">
            <v>7296.27</v>
          </cell>
        </row>
        <row r="2641">
          <cell r="A2641">
            <v>705362</v>
          </cell>
          <cell r="B2641" t="str">
            <v>Corpo de BTCC 2,00 x 2,00 m - moldado no local - altura do aterro 1,00 a 2,50 m - areia e brita comerciais</v>
          </cell>
          <cell r="C2641" t="str">
            <v>m</v>
          </cell>
          <cell r="D2641">
            <v>6945.71</v>
          </cell>
        </row>
        <row r="2642">
          <cell r="A2642">
            <v>705361</v>
          </cell>
          <cell r="B2642" t="str">
            <v>Corpo de BTCC 2,00 x 2,00 m - moldado no local - altura do aterro 1,00 a 2,50 m - areia extraída e brita produzida</v>
          </cell>
          <cell r="C2642" t="str">
            <v>m</v>
          </cell>
          <cell r="D2642">
            <v>6517.04</v>
          </cell>
        </row>
        <row r="2643">
          <cell r="A2643">
            <v>705370</v>
          </cell>
          <cell r="B2643" t="str">
            <v>Corpo de BTCC 2,00 x 2,00 m - moldado no local - altura do aterro 10,00 a 12,50 m - areia e brita comerciais</v>
          </cell>
          <cell r="C2643" t="str">
            <v>m</v>
          </cell>
          <cell r="D2643">
            <v>10516.5</v>
          </cell>
        </row>
        <row r="2644">
          <cell r="A2644">
            <v>705369</v>
          </cell>
          <cell r="B2644" t="str">
            <v>Corpo de BTCC 2,00 x 2,00 m - moldado no local - altura do aterro 10,00 a 12,50 m - areia extraída e brita produzida</v>
          </cell>
          <cell r="C2644" t="str">
            <v>m</v>
          </cell>
          <cell r="D2644">
            <v>9835.31</v>
          </cell>
        </row>
        <row r="2645">
          <cell r="A2645">
            <v>705372</v>
          </cell>
          <cell r="B2645" t="str">
            <v>Corpo de BTCC 2,00 x 2,00 m - moldado no local - altura do aterro 12,50 a 15,00 m - areia e brita comerciais</v>
          </cell>
          <cell r="C2645" t="str">
            <v>m</v>
          </cell>
          <cell r="D2645">
            <v>11279.57</v>
          </cell>
        </row>
        <row r="2646">
          <cell r="A2646">
            <v>705371</v>
          </cell>
          <cell r="B2646" t="str">
            <v>Corpo de BTCC 2,00 x 2,00 m - moldado no local - altura do aterro 12,50 a 15,00 m - areia extraída e brita produzida</v>
          </cell>
          <cell r="C2646" t="str">
            <v>m</v>
          </cell>
          <cell r="D2646">
            <v>10598.38</v>
          </cell>
        </row>
        <row r="2647">
          <cell r="A2647">
            <v>705364</v>
          </cell>
          <cell r="B2647" t="str">
            <v>Corpo de BTCC 2,00 x 2,00 m - moldado no local - altura do aterro 2,50 a 5,00 m - areia e brita comerciais</v>
          </cell>
          <cell r="C2647" t="str">
            <v>m</v>
          </cell>
          <cell r="D2647">
            <v>7987.96</v>
          </cell>
        </row>
        <row r="2648">
          <cell r="A2648">
            <v>705363</v>
          </cell>
          <cell r="B2648" t="str">
            <v>Corpo de BTCC 2,00 x 2,00 m - moldado no local - altura do aterro 2,50 a 5,00 m - areia extraída e brita produzida</v>
          </cell>
          <cell r="C2648" t="str">
            <v>m</v>
          </cell>
          <cell r="D2648">
            <v>7559.3</v>
          </cell>
        </row>
        <row r="2649">
          <cell r="A2649">
            <v>705366</v>
          </cell>
          <cell r="B2649" t="str">
            <v>Corpo de BTCC 2,00 x 2,00 m - moldado no local - altura do aterro 5,00 a 7,50 m - areia e brita comerciais</v>
          </cell>
          <cell r="C2649" t="str">
            <v>m</v>
          </cell>
          <cell r="D2649">
            <v>8655.3700000000008</v>
          </cell>
        </row>
        <row r="2650">
          <cell r="A2650">
            <v>705365</v>
          </cell>
          <cell r="B2650" t="str">
            <v>Corpo de BTCC 2,00 x 2,00 m - moldado no local - altura do aterro 5,00 a 7,50 m - areia extraída e brita produzida</v>
          </cell>
          <cell r="C2650" t="str">
            <v>m</v>
          </cell>
          <cell r="D2650">
            <v>8093.48</v>
          </cell>
        </row>
        <row r="2651">
          <cell r="A2651">
            <v>705368</v>
          </cell>
          <cell r="B2651" t="str">
            <v>Corpo de BTCC 2,00 x 2,00 m - moldado no local - altura do aterro 7,50 a 10,00 m - areia e brita comerciais</v>
          </cell>
          <cell r="C2651" t="str">
            <v>m</v>
          </cell>
          <cell r="D2651">
            <v>9834.19</v>
          </cell>
        </row>
        <row r="2652">
          <cell r="A2652">
            <v>705367</v>
          </cell>
          <cell r="B2652" t="str">
            <v>Corpo de BTCC 2,00 x 2,00 m - moldado no local - altura do aterro 7,50 a 10,00 m - areia extraída e brita produzida</v>
          </cell>
          <cell r="C2652" t="str">
            <v>m</v>
          </cell>
          <cell r="D2652">
            <v>9272.2999999999993</v>
          </cell>
        </row>
        <row r="2653">
          <cell r="A2653">
            <v>705374</v>
          </cell>
          <cell r="B2653" t="str">
            <v>Corpo de BTCC 2,50 x 2,50 m - moldado no local - altura do aterro 0,00 a 1,00 m - areia e brita comerciais</v>
          </cell>
          <cell r="C2653" t="str">
            <v>m</v>
          </cell>
          <cell r="D2653">
            <v>10228.17</v>
          </cell>
        </row>
        <row r="2654">
          <cell r="A2654">
            <v>705373</v>
          </cell>
          <cell r="B2654" t="str">
            <v>Corpo de BTCC 2,50 x 2,50 m - moldado no local - altura do aterro 0,00 a 1,00 m - areia extraída e brita produzida</v>
          </cell>
          <cell r="C2654" t="str">
            <v>m</v>
          </cell>
          <cell r="D2654">
            <v>9684.01</v>
          </cell>
        </row>
        <row r="2655">
          <cell r="A2655">
            <v>705376</v>
          </cell>
          <cell r="B2655" t="str">
            <v>Corpo de BTCC 2,50 x 2,50 m - moldado no local - altura do aterro 1,00 a 2,50 m - areia e brita comerciais</v>
          </cell>
          <cell r="C2655" t="str">
            <v>m</v>
          </cell>
          <cell r="D2655">
            <v>9044.59</v>
          </cell>
        </row>
        <row r="2656">
          <cell r="A2656">
            <v>705375</v>
          </cell>
          <cell r="B2656" t="str">
            <v>Corpo de BTCC 2,50 x 2,50 m - moldado no local - altura do aterro 1,00 a 2,50 m - areia extraída e brita produzida</v>
          </cell>
          <cell r="C2656" t="str">
            <v>m</v>
          </cell>
          <cell r="D2656">
            <v>8500.43</v>
          </cell>
        </row>
        <row r="2657">
          <cell r="A2657">
            <v>705384</v>
          </cell>
          <cell r="B2657" t="str">
            <v>Corpo de BTCC 2,50 x 2,50 m - moldado no local - altura do aterro 10,00 a 12,50 m - areia e brita comerciais</v>
          </cell>
          <cell r="C2657" t="str">
            <v>m</v>
          </cell>
          <cell r="D2657">
            <v>14002.88</v>
          </cell>
        </row>
        <row r="2658">
          <cell r="A2658">
            <v>705383</v>
          </cell>
          <cell r="B2658" t="str">
            <v>Corpo de BTCC 2,50 x 2,50 m - moldado no local - altura do aterro 10,00 a 12,50 m - areia extraída e brita produzida</v>
          </cell>
          <cell r="C2658" t="str">
            <v>m</v>
          </cell>
          <cell r="D2658">
            <v>13174.36</v>
          </cell>
        </row>
        <row r="2659">
          <cell r="A2659">
            <v>705386</v>
          </cell>
          <cell r="B2659" t="str">
            <v>Corpo de BTCC 2,50 x 2,50 m - moldado no local - altura do aterro 12,50 a 15,00 m - areia e brita comerciais</v>
          </cell>
          <cell r="C2659" t="str">
            <v>m</v>
          </cell>
          <cell r="D2659">
            <v>15214.45</v>
          </cell>
        </row>
        <row r="2660">
          <cell r="A2660">
            <v>705385</v>
          </cell>
          <cell r="B2660" t="str">
            <v>Corpo de BTCC 2,50 x 2,50 m - moldado no local - altura do aterro 12,50 a 15,00 m - areia extraída e brita produzida</v>
          </cell>
          <cell r="C2660" t="str">
            <v>m</v>
          </cell>
          <cell r="D2660">
            <v>14385.92</v>
          </cell>
        </row>
        <row r="2661">
          <cell r="A2661">
            <v>705378</v>
          </cell>
          <cell r="B2661" t="str">
            <v>Corpo de BTCC 2,50 x 2,50 m - moldado no local - altura do aterro 2,50 a 5,00 m - areia e brita comerciais</v>
          </cell>
          <cell r="C2661" t="str">
            <v>m</v>
          </cell>
          <cell r="D2661">
            <v>10268.98</v>
          </cell>
        </row>
        <row r="2662">
          <cell r="A2662">
            <v>705377</v>
          </cell>
          <cell r="B2662" t="str">
            <v>Corpo de BTCC 2,50 x 2,50 m - moldado no local - altura do aterro 2,50 a 5,00 m - areia extraída e brita produzida</v>
          </cell>
          <cell r="C2662" t="str">
            <v>m</v>
          </cell>
          <cell r="D2662">
            <v>9584.6200000000008</v>
          </cell>
        </row>
        <row r="2663">
          <cell r="A2663">
            <v>705380</v>
          </cell>
          <cell r="B2663" t="str">
            <v>Corpo de BTCC 2,50 x 2,50 m - moldado no local - altura do aterro 5,00 a 7,50 m - areia e brita comerciais</v>
          </cell>
          <cell r="C2663" t="str">
            <v>m</v>
          </cell>
          <cell r="D2663">
            <v>11831.77</v>
          </cell>
        </row>
        <row r="2664">
          <cell r="A2664">
            <v>705379</v>
          </cell>
          <cell r="B2664" t="str">
            <v>Corpo de BTCC 2,50 x 2,50 m - moldado no local - altura do aterro 5,00 a 7,50 m - areia extraída e brita produzida</v>
          </cell>
          <cell r="C2664" t="str">
            <v>m</v>
          </cell>
          <cell r="D2664">
            <v>11147.42</v>
          </cell>
        </row>
        <row r="2665">
          <cell r="A2665">
            <v>705382</v>
          </cell>
          <cell r="B2665" t="str">
            <v>Corpo de BTCC 2,50 x 2,50 m - moldado no local - altura do aterro 7,50 a 10,00 m - areia e brita comerciais</v>
          </cell>
          <cell r="C2665" t="str">
            <v>m</v>
          </cell>
          <cell r="D2665">
            <v>12995.81</v>
          </cell>
        </row>
        <row r="2666">
          <cell r="A2666">
            <v>705381</v>
          </cell>
          <cell r="B2666" t="str">
            <v>Corpo de BTCC 2,50 x 2,50 m - moldado no local - altura do aterro 7,50 a 10,00 m - areia extraída e brita produzida</v>
          </cell>
          <cell r="C2666" t="str">
            <v>m</v>
          </cell>
          <cell r="D2666">
            <v>12167.29</v>
          </cell>
        </row>
        <row r="2667">
          <cell r="A2667">
            <v>705388</v>
          </cell>
          <cell r="B2667" t="str">
            <v>Corpo de BTCC 3,00 x 3,00 m - moldado no local - altura do aterro 0,00 a 1,00 m - areia e brita comerciais</v>
          </cell>
          <cell r="C2667" t="str">
            <v>m</v>
          </cell>
          <cell r="D2667">
            <v>12695.64</v>
          </cell>
        </row>
        <row r="2668">
          <cell r="A2668">
            <v>705387</v>
          </cell>
          <cell r="B2668" t="str">
            <v>Corpo de BTCC 3,00 x 3,00 m - moldado no local - altura do aterro 0,00 a 1,00 m - areia extraída e brita produzida</v>
          </cell>
          <cell r="C2668" t="str">
            <v>m</v>
          </cell>
          <cell r="D2668">
            <v>11889.9</v>
          </cell>
        </row>
        <row r="2669">
          <cell r="A2669">
            <v>705389</v>
          </cell>
          <cell r="B2669" t="str">
            <v>Corpo de BTCC 3,00 x 3,00 m - moldado no local - altura do aterro 1,00 a 2,50 m - areia extraída e brita produzida</v>
          </cell>
          <cell r="C2669" t="str">
            <v>m</v>
          </cell>
          <cell r="D2669">
            <v>11052.61</v>
          </cell>
        </row>
        <row r="2670">
          <cell r="A2670">
            <v>705390</v>
          </cell>
          <cell r="B2670" t="str">
            <v>Corpo de BTCC 3,00 x 3,00 m - moldado no local - altura do aterro 1,00 a 2,50 mm - areia e brita comerciais</v>
          </cell>
          <cell r="C2670" t="str">
            <v>m</v>
          </cell>
          <cell r="D2670">
            <v>11858.35</v>
          </cell>
        </row>
        <row r="2671">
          <cell r="A2671">
            <v>705399</v>
          </cell>
          <cell r="B2671" t="str">
            <v>Corpo de BTCC 3,00 x 3,00 m - moldado no local - altura do aterro 10,00 a 12,50 m - areia e brita comerciais</v>
          </cell>
          <cell r="C2671" t="str">
            <v>m</v>
          </cell>
          <cell r="D2671">
            <v>18706.78</v>
          </cell>
        </row>
        <row r="2672">
          <cell r="A2672">
            <v>705398</v>
          </cell>
          <cell r="B2672" t="str">
            <v>Corpo de BTCC 3,00 x 3,00 m - moldado no local - altura do aterro 10,00 a 12,50 m - areia extraída e brita produzida</v>
          </cell>
          <cell r="C2672" t="str">
            <v>m</v>
          </cell>
          <cell r="D2672">
            <v>17503.27</v>
          </cell>
        </row>
        <row r="2673">
          <cell r="A2673">
            <v>705401</v>
          </cell>
          <cell r="B2673" t="str">
            <v>Corpo de BTCC 3,00 x 3,00 m - moldado no local - altura do aterro 12,50 a 15,00 m - areia e brita comerciais</v>
          </cell>
          <cell r="C2673" t="str">
            <v>m</v>
          </cell>
          <cell r="D2673">
            <v>20347.57</v>
          </cell>
        </row>
        <row r="2674">
          <cell r="A2674">
            <v>705400</v>
          </cell>
          <cell r="B2674" t="str">
            <v>Corpo de BTCC 3,00 x 3,00 m - moldado no local - altura do aterro 12,50 a 15,00 m - areia extraída e brita produzida</v>
          </cell>
          <cell r="C2674" t="str">
            <v>m</v>
          </cell>
          <cell r="D2674">
            <v>19144.07</v>
          </cell>
        </row>
        <row r="2675">
          <cell r="A2675">
            <v>705392</v>
          </cell>
          <cell r="B2675" t="str">
            <v>Corpo de BTCC 3,00 x 3,00 m - moldado no local - altura do aterro 2,50 a 5,00 m - areia e brita comerciais</v>
          </cell>
          <cell r="C2675" t="str">
            <v>m</v>
          </cell>
          <cell r="D2675">
            <v>13550.7</v>
          </cell>
        </row>
        <row r="2676">
          <cell r="A2676">
            <v>705391</v>
          </cell>
          <cell r="B2676" t="str">
            <v>Corpo de BTCC 3,00 x 3,00 m - moldado no local - altura do aterro 2,50 a 5,00 m - areia extraída e brita produzida</v>
          </cell>
          <cell r="C2676" t="str">
            <v>m</v>
          </cell>
          <cell r="D2676">
            <v>12575.92</v>
          </cell>
        </row>
        <row r="2677">
          <cell r="A2677">
            <v>705395</v>
          </cell>
          <cell r="B2677" t="str">
            <v>Corpo de BTCC 3,00 x 3,00 m - moldado no local - altura do aterro 5,00 a 7,50 m - areia e brita comerciais</v>
          </cell>
          <cell r="C2677" t="str">
            <v>m</v>
          </cell>
          <cell r="D2677">
            <v>15727.38</v>
          </cell>
        </row>
        <row r="2678">
          <cell r="A2678">
            <v>705394</v>
          </cell>
          <cell r="B2678" t="str">
            <v>Corpo de BTCC 3,00 x 3,00 m - moldado no local - altura do aterro 5,00 a 7,50 m - areia extraída e brita produzida</v>
          </cell>
          <cell r="C2678" t="str">
            <v>m</v>
          </cell>
          <cell r="D2678">
            <v>14752.6</v>
          </cell>
        </row>
        <row r="2679">
          <cell r="A2679">
            <v>705397</v>
          </cell>
          <cell r="B2679" t="str">
            <v>Corpo de BTCC 3,00 x 3,00 m - moldado no local - altura do aterro 7,50 a 10,00 m - areia e brita comerciais</v>
          </cell>
          <cell r="C2679" t="str">
            <v>m</v>
          </cell>
          <cell r="D2679">
            <v>17140.349999999999</v>
          </cell>
        </row>
        <row r="2680">
          <cell r="A2680">
            <v>705396</v>
          </cell>
          <cell r="B2680" t="str">
            <v>Corpo de BTCC 3,00 x 3,00 m - moldado no local - altura do aterro 7,50 a 10,00 m - areia extraída e brita produzida</v>
          </cell>
          <cell r="C2680" t="str">
            <v>m</v>
          </cell>
          <cell r="D2680">
            <v>15936.84</v>
          </cell>
        </row>
        <row r="2681">
          <cell r="A2681">
            <v>804292</v>
          </cell>
          <cell r="B2681" t="str">
            <v>Corpo de BTTC D = 1,00 m PA1 - areia extraída e brita e pedra de mão produzidas</v>
          </cell>
          <cell r="C2681" t="str">
            <v>m</v>
          </cell>
          <cell r="D2681">
            <v>2007.86</v>
          </cell>
        </row>
        <row r="2682">
          <cell r="A2682">
            <v>804293</v>
          </cell>
          <cell r="B2682" t="str">
            <v>Corpo de BTTC D = 1,00 m PA1 - areia, brita e pedra de mão comerciais</v>
          </cell>
          <cell r="C2682" t="str">
            <v>m</v>
          </cell>
          <cell r="D2682">
            <v>2129.6799999999998</v>
          </cell>
        </row>
        <row r="2683">
          <cell r="A2683">
            <v>804294</v>
          </cell>
          <cell r="B2683" t="str">
            <v>Corpo de BTTC D = 1,00 m PA2 - areia extraída e brita e pedra de mão produzidas</v>
          </cell>
          <cell r="C2683" t="str">
            <v>m</v>
          </cell>
          <cell r="D2683">
            <v>2573.94</v>
          </cell>
        </row>
        <row r="2684">
          <cell r="A2684">
            <v>804295</v>
          </cell>
          <cell r="B2684" t="str">
            <v>Corpo de BTTC D = 1,00 m PA2 - areia, brita e pedra de mão comerciais</v>
          </cell>
          <cell r="C2684" t="str">
            <v>m</v>
          </cell>
          <cell r="D2684">
            <v>2695.76</v>
          </cell>
        </row>
        <row r="2685">
          <cell r="A2685">
            <v>804296</v>
          </cell>
          <cell r="B2685" t="str">
            <v>Corpo de BTTC D = 1,00 m PA3 - areia extraída e brita e pedra de mão produzidas</v>
          </cell>
          <cell r="C2685" t="str">
            <v>m</v>
          </cell>
          <cell r="D2685">
            <v>2641.37</v>
          </cell>
        </row>
        <row r="2686">
          <cell r="A2686">
            <v>804297</v>
          </cell>
          <cell r="B2686" t="str">
            <v>Corpo de BTTC D = 1,00 m PA3 - areia, brita e pedra de mão comerciais</v>
          </cell>
          <cell r="C2686" t="str">
            <v>m</v>
          </cell>
          <cell r="D2686">
            <v>2763.18</v>
          </cell>
        </row>
        <row r="2687">
          <cell r="A2687">
            <v>804298</v>
          </cell>
          <cell r="B2687" t="str">
            <v>Corpo de BTTC D = 1,00 m PA4 - areia extraída e brita e pedra de mão produzidas</v>
          </cell>
          <cell r="C2687" t="str">
            <v>m</v>
          </cell>
          <cell r="D2687">
            <v>2780.35</v>
          </cell>
        </row>
        <row r="2688">
          <cell r="A2688">
            <v>804299</v>
          </cell>
          <cell r="B2688" t="str">
            <v>Corpo de BTTC D = 1,00 m PA4 - areia, brita e pedra de mão comerciais</v>
          </cell>
          <cell r="C2688" t="str">
            <v>m</v>
          </cell>
          <cell r="D2688">
            <v>2902.17</v>
          </cell>
        </row>
        <row r="2689">
          <cell r="A2689">
            <v>804300</v>
          </cell>
          <cell r="B2689" t="str">
            <v>Corpo de BTTC D = 1,20 m PA1 - areia extraída e brita e pedra de mão produzidas</v>
          </cell>
          <cell r="C2689" t="str">
            <v>m</v>
          </cell>
          <cell r="D2689">
            <v>2563.02</v>
          </cell>
        </row>
        <row r="2690">
          <cell r="A2690">
            <v>804301</v>
          </cell>
          <cell r="B2690" t="str">
            <v>Corpo de BTTC D = 1,20 m PA1 - areia, brita e pedra de mão comerciais</v>
          </cell>
          <cell r="C2690" t="str">
            <v>m</v>
          </cell>
          <cell r="D2690">
            <v>2719.4</v>
          </cell>
        </row>
        <row r="2691">
          <cell r="A2691">
            <v>804302</v>
          </cell>
          <cell r="B2691" t="str">
            <v>Corpo de BTTC D = 1,20 m PA2 - areia extraída e brita e pedra de mão produzidas</v>
          </cell>
          <cell r="C2691" t="str">
            <v>m</v>
          </cell>
          <cell r="D2691">
            <v>2827.51</v>
          </cell>
        </row>
        <row r="2692">
          <cell r="A2692">
            <v>804303</v>
          </cell>
          <cell r="B2692" t="str">
            <v>Corpo de BTTC D = 1,20 m PA2 - areia, brita e pedra de mão comerciais</v>
          </cell>
          <cell r="C2692" t="str">
            <v>m</v>
          </cell>
          <cell r="D2692">
            <v>2983.88</v>
          </cell>
        </row>
        <row r="2693">
          <cell r="A2693">
            <v>804304</v>
          </cell>
          <cell r="B2693" t="str">
            <v>Corpo de BTTC D = 1,20 m PA3 - areia extraída e brita e pedra de mão produzidas</v>
          </cell>
          <cell r="C2693" t="str">
            <v>m</v>
          </cell>
          <cell r="D2693">
            <v>2993.12</v>
          </cell>
        </row>
        <row r="2694">
          <cell r="A2694">
            <v>804305</v>
          </cell>
          <cell r="B2694" t="str">
            <v>Corpo de BTTC D = 1,20 m PA3 - areia, brita e pedra de mão comerciais</v>
          </cell>
          <cell r="C2694" t="str">
            <v>m</v>
          </cell>
          <cell r="D2694">
            <v>3149.49</v>
          </cell>
        </row>
        <row r="2695">
          <cell r="A2695">
            <v>804306</v>
          </cell>
          <cell r="B2695" t="str">
            <v>Corpo de BTTC D = 1,20 m PA4 - areia extraída e brita e pedra de mão produzidas</v>
          </cell>
          <cell r="C2695" t="str">
            <v>m</v>
          </cell>
          <cell r="D2695">
            <v>3133.43</v>
          </cell>
        </row>
        <row r="2696">
          <cell r="A2696">
            <v>804307</v>
          </cell>
          <cell r="B2696" t="str">
            <v>Corpo de BTTC D = 1,20 m PA4 - areia, brita e pedra de mão comerciais</v>
          </cell>
          <cell r="C2696" t="str">
            <v>m</v>
          </cell>
          <cell r="D2696">
            <v>3289.81</v>
          </cell>
        </row>
        <row r="2697">
          <cell r="A2697">
            <v>804308</v>
          </cell>
          <cell r="B2697" t="str">
            <v>Corpo de BTTC D = 1,50 m PA1 - areia extraída e brita e pedra de mão produzidas</v>
          </cell>
          <cell r="C2697" t="str">
            <v>m</v>
          </cell>
          <cell r="D2697">
            <v>3504.45</v>
          </cell>
        </row>
        <row r="2698">
          <cell r="A2698">
            <v>804309</v>
          </cell>
          <cell r="B2698" t="str">
            <v>Corpo de BTTC D = 1,50 m PA1 - areia, brita e pedra de mão comerciais</v>
          </cell>
          <cell r="C2698" t="str">
            <v>m</v>
          </cell>
          <cell r="D2698">
            <v>3706.47</v>
          </cell>
        </row>
        <row r="2699">
          <cell r="A2699">
            <v>804310</v>
          </cell>
          <cell r="B2699" t="str">
            <v>Corpo de BTTC D = 1,50 m PA2 - areia extraída e brita e pedra de mão produzidas</v>
          </cell>
          <cell r="C2699" t="str">
            <v>m</v>
          </cell>
          <cell r="D2699">
            <v>3751.87</v>
          </cell>
        </row>
        <row r="2700">
          <cell r="A2700">
            <v>804311</v>
          </cell>
          <cell r="B2700" t="str">
            <v>Corpo de BTTC D = 1,50 m PA2 - areia, brita e pedra de mão comerciais</v>
          </cell>
          <cell r="C2700" t="str">
            <v>m</v>
          </cell>
          <cell r="D2700">
            <v>3953.89</v>
          </cell>
        </row>
        <row r="2701">
          <cell r="A2701">
            <v>804312</v>
          </cell>
          <cell r="B2701" t="str">
            <v>Corpo de BTTC D = 1,50 m PA3 - areia extraída e brita e pedra de mão produzidas</v>
          </cell>
          <cell r="C2701" t="str">
            <v>m</v>
          </cell>
          <cell r="D2701">
            <v>4799.8599999999997</v>
          </cell>
        </row>
        <row r="2702">
          <cell r="A2702">
            <v>804313</v>
          </cell>
          <cell r="B2702" t="str">
            <v>Corpo de BTTC D = 1,50 m PA3 - areia, brita e pedra de mão comerciais</v>
          </cell>
          <cell r="C2702" t="str">
            <v>m</v>
          </cell>
          <cell r="D2702">
            <v>5001.8900000000003</v>
          </cell>
        </row>
        <row r="2703">
          <cell r="A2703">
            <v>804314</v>
          </cell>
          <cell r="B2703" t="str">
            <v>Corpo de BTTC D = 1,50 m PA4 - areia extraída e brita e pedra de mão produzidas</v>
          </cell>
          <cell r="C2703" t="str">
            <v>m</v>
          </cell>
          <cell r="D2703">
            <v>4802.3100000000004</v>
          </cell>
        </row>
        <row r="2704">
          <cell r="A2704">
            <v>804315</v>
          </cell>
          <cell r="B2704" t="str">
            <v>Corpo de BTTC D = 1,50 m PA4 - areia, brita e pedra de mão comerciais</v>
          </cell>
          <cell r="C2704" t="str">
            <v>m</v>
          </cell>
          <cell r="D2704">
            <v>5004.33</v>
          </cell>
        </row>
        <row r="2705">
          <cell r="A2705">
            <v>4915703</v>
          </cell>
          <cell r="B2705" t="str">
            <v>Correção de defeitos com mistura betuminosa</v>
          </cell>
          <cell r="C2705" t="str">
            <v>m³</v>
          </cell>
          <cell r="D2705">
            <v>109.47</v>
          </cell>
        </row>
        <row r="2706">
          <cell r="A2706">
            <v>4915705</v>
          </cell>
          <cell r="B2706" t="str">
            <v>Correção de defeitos por fresagem descontínua do revestimento asfáltico</v>
          </cell>
          <cell r="C2706" t="str">
            <v>m³</v>
          </cell>
          <cell r="D2706">
            <v>103.34</v>
          </cell>
        </row>
        <row r="2707">
          <cell r="A2707">
            <v>1400976</v>
          </cell>
          <cell r="B2707" t="str">
            <v>Corte a plasma CNC em chapa com espessura de 6,3 a 10 mm</v>
          </cell>
          <cell r="C2707" t="str">
            <v>m</v>
          </cell>
          <cell r="D2707">
            <v>4.21</v>
          </cell>
        </row>
        <row r="2708">
          <cell r="A2708">
            <v>1400970</v>
          </cell>
          <cell r="B2708" t="str">
            <v>Corte a plasma manual em chapa de aço-carbono com espessura de 4 a 8 mm</v>
          </cell>
          <cell r="C2708" t="str">
            <v>m</v>
          </cell>
          <cell r="D2708">
            <v>2.12</v>
          </cell>
        </row>
        <row r="2709">
          <cell r="A2709">
            <v>1400971</v>
          </cell>
          <cell r="B2709" t="str">
            <v>Corte a plasma manual em chapa de aço-carbono com espessura de 9 a 25 mm</v>
          </cell>
          <cell r="C2709" t="str">
            <v>m</v>
          </cell>
          <cell r="D2709">
            <v>9.25</v>
          </cell>
        </row>
        <row r="2710">
          <cell r="A2710">
            <v>1400972</v>
          </cell>
          <cell r="B2710" t="str">
            <v>Corte a plasma manual em chapa de alumínio com espessura de 1,5 mm</v>
          </cell>
          <cell r="C2710" t="str">
            <v>m</v>
          </cell>
          <cell r="D2710">
            <v>1.69</v>
          </cell>
        </row>
        <row r="2711">
          <cell r="A2711">
            <v>1416201</v>
          </cell>
          <cell r="B2711" t="str">
            <v>Corte de barras de aço CA-50 com maçarico oxiacetileno</v>
          </cell>
          <cell r="C2711" t="str">
            <v>cm²</v>
          </cell>
          <cell r="D2711">
            <v>0.18</v>
          </cell>
        </row>
        <row r="2712">
          <cell r="A2712">
            <v>1400969</v>
          </cell>
          <cell r="B2712" t="str">
            <v>Corte de cantoneira de alumínio</v>
          </cell>
          <cell r="C2712" t="str">
            <v>un</v>
          </cell>
          <cell r="D2712">
            <v>0.11</v>
          </cell>
        </row>
        <row r="2713">
          <cell r="A2713">
            <v>1400975</v>
          </cell>
          <cell r="B2713" t="str">
            <v>Corte de chapa de aço com guilhotina hidráulica</v>
          </cell>
          <cell r="C2713" t="str">
            <v>m</v>
          </cell>
          <cell r="D2713">
            <v>3.22</v>
          </cell>
        </row>
        <row r="2714">
          <cell r="A2714">
            <v>1416141</v>
          </cell>
          <cell r="B2714" t="str">
            <v>Corte de chapas de aço com espessura de 12,5 mm com maçarico oxiacetileno</v>
          </cell>
          <cell r="C2714" t="str">
            <v>m</v>
          </cell>
          <cell r="D2714">
            <v>2.91</v>
          </cell>
        </row>
        <row r="2715">
          <cell r="A2715">
            <v>1416142</v>
          </cell>
          <cell r="B2715" t="str">
            <v>Corte de chapas de aço com espessura de 16 mm com maçarico oxiacetileno</v>
          </cell>
          <cell r="C2715" t="str">
            <v>m</v>
          </cell>
          <cell r="D2715">
            <v>4.45</v>
          </cell>
        </row>
        <row r="2716">
          <cell r="A2716">
            <v>1400973</v>
          </cell>
          <cell r="B2716" t="str">
            <v>Corte de chapas de aço com espessura de 3 mm com maçarico oxiacetileno</v>
          </cell>
          <cell r="C2716" t="str">
            <v>m</v>
          </cell>
          <cell r="D2716">
            <v>1.28</v>
          </cell>
        </row>
        <row r="2717">
          <cell r="A2717">
            <v>1400974</v>
          </cell>
          <cell r="B2717" t="str">
            <v>Corte de chapas de aço com espessura de 5 mm com maçarico oxiacetileno</v>
          </cell>
          <cell r="C2717" t="str">
            <v>m</v>
          </cell>
          <cell r="D2717">
            <v>1.49</v>
          </cell>
        </row>
        <row r="2718">
          <cell r="A2718">
            <v>1416139</v>
          </cell>
          <cell r="B2718" t="str">
            <v>Corte de chapas de aço com espessura de 6,3 mm com maçarico oxiacetileno</v>
          </cell>
          <cell r="C2718" t="str">
            <v>m</v>
          </cell>
          <cell r="D2718">
            <v>1.65</v>
          </cell>
        </row>
        <row r="2719">
          <cell r="A2719">
            <v>1416202</v>
          </cell>
          <cell r="B2719" t="str">
            <v>Corte de chapas de aço com espessura de 8 mm com maçarico oxiacetileno</v>
          </cell>
          <cell r="C2719" t="str">
            <v>m</v>
          </cell>
          <cell r="D2719">
            <v>1.9</v>
          </cell>
        </row>
        <row r="2720">
          <cell r="A2720">
            <v>1416140</v>
          </cell>
          <cell r="B2720" t="str">
            <v>Corte de chapas de aço com espessura de 9,5 mm com maçarico oxiacetileno</v>
          </cell>
          <cell r="C2720" t="str">
            <v>m</v>
          </cell>
          <cell r="D2720">
            <v>2.17</v>
          </cell>
        </row>
        <row r="2721">
          <cell r="A2721">
            <v>1419543</v>
          </cell>
          <cell r="B2721" t="str">
            <v>Corte de perfil metálico com máquina policorte com espessura de até 1/8"</v>
          </cell>
          <cell r="C2721" t="str">
            <v>un</v>
          </cell>
          <cell r="D2721">
            <v>0.15</v>
          </cell>
        </row>
        <row r="2722">
          <cell r="A2722">
            <v>1408173</v>
          </cell>
          <cell r="B2722" t="str">
            <v>Corte de perfis metálicos com maçarico oxiacetileno</v>
          </cell>
          <cell r="C2722" t="str">
            <v>cm²</v>
          </cell>
          <cell r="D2722">
            <v>0.05</v>
          </cell>
        </row>
        <row r="2723">
          <cell r="A2723">
            <v>1407063</v>
          </cell>
          <cell r="B2723" t="str">
            <v>Corte de trilho TR45 com utilização de equipamento leve</v>
          </cell>
          <cell r="C2723" t="str">
            <v>un</v>
          </cell>
          <cell r="D2723">
            <v>7.14</v>
          </cell>
        </row>
        <row r="2724">
          <cell r="A2724">
            <v>1407064</v>
          </cell>
          <cell r="B2724" t="str">
            <v>Corte de trilho TR57 com utilização de equipamento leve</v>
          </cell>
          <cell r="C2724" t="str">
            <v>un</v>
          </cell>
          <cell r="D2724">
            <v>7.4</v>
          </cell>
        </row>
        <row r="2725">
          <cell r="A2725">
            <v>1407065</v>
          </cell>
          <cell r="B2725" t="str">
            <v>Corte de trilho TR68 com utilização de equipamento leve</v>
          </cell>
          <cell r="C2725" t="str">
            <v>un</v>
          </cell>
          <cell r="D2725">
            <v>7.6</v>
          </cell>
        </row>
        <row r="2726">
          <cell r="A2726">
            <v>1407066</v>
          </cell>
          <cell r="B2726" t="str">
            <v>Corte de trilho UIC60 com utilização de equipamento leve</v>
          </cell>
          <cell r="C2726" t="str">
            <v>un</v>
          </cell>
          <cell r="D2726">
            <v>7.46</v>
          </cell>
        </row>
        <row r="2727">
          <cell r="A2727">
            <v>4915743</v>
          </cell>
          <cell r="B2727" t="str">
            <v>Corte e limpeza de áreas gramadas</v>
          </cell>
          <cell r="C2727" t="str">
            <v>m²</v>
          </cell>
          <cell r="D2727">
            <v>0.09</v>
          </cell>
        </row>
        <row r="2728">
          <cell r="A2728">
            <v>4915768</v>
          </cell>
          <cell r="B2728" t="str">
            <v>Corte e remoção de árvores</v>
          </cell>
          <cell r="C2728" t="str">
            <v>m³</v>
          </cell>
          <cell r="D2728">
            <v>14.38</v>
          </cell>
        </row>
        <row r="2729">
          <cell r="A2729">
            <v>4011538</v>
          </cell>
          <cell r="B2729" t="str">
            <v>Cura com pintura asfáltica para pavimento de concreto compactado com rolo</v>
          </cell>
          <cell r="C2729" t="str">
            <v>m²</v>
          </cell>
          <cell r="D2729">
            <v>0.17</v>
          </cell>
        </row>
        <row r="2730">
          <cell r="A2730">
            <v>7119710</v>
          </cell>
          <cell r="B2730" t="str">
            <v>Defensa de pneus para proteção do flutuante - confecção e instalação</v>
          </cell>
          <cell r="C2730" t="str">
            <v>un</v>
          </cell>
          <cell r="D2730">
            <v>624.79999999999995</v>
          </cell>
        </row>
        <row r="2731">
          <cell r="A2731">
            <v>3713602</v>
          </cell>
          <cell r="B2731" t="str">
            <v>Defensa maleável dupla - fornecimento e implantação</v>
          </cell>
          <cell r="C2731" t="str">
            <v>m</v>
          </cell>
          <cell r="D2731">
            <v>878.7</v>
          </cell>
        </row>
        <row r="2732">
          <cell r="A2732">
            <v>3713600</v>
          </cell>
          <cell r="B2732" t="str">
            <v>Defensa maleável simples - fornecimento e implantação</v>
          </cell>
          <cell r="C2732" t="str">
            <v>m</v>
          </cell>
          <cell r="D2732">
            <v>717.6</v>
          </cell>
        </row>
        <row r="2733">
          <cell r="A2733">
            <v>3713606</v>
          </cell>
          <cell r="B2733" t="str">
            <v>Defensa semimaleável dupla - fornecimento e implantação</v>
          </cell>
          <cell r="C2733" t="str">
            <v>m</v>
          </cell>
          <cell r="D2733">
            <v>686.5</v>
          </cell>
        </row>
        <row r="2734">
          <cell r="A2734">
            <v>3713604</v>
          </cell>
          <cell r="B2734" t="str">
            <v>Defensa semimaleável simples - fornecimento e implantação</v>
          </cell>
          <cell r="C2734" t="str">
            <v>m</v>
          </cell>
          <cell r="D2734">
            <v>463.22</v>
          </cell>
        </row>
        <row r="2735">
          <cell r="A2735">
            <v>3806415</v>
          </cell>
          <cell r="B2735" t="str">
            <v>Demolição controlada de concreto com martelete</v>
          </cell>
          <cell r="C2735" t="str">
            <v>m³</v>
          </cell>
          <cell r="D2735">
            <v>550.24</v>
          </cell>
        </row>
        <row r="2736">
          <cell r="A2736">
            <v>2809170</v>
          </cell>
          <cell r="B2736" t="str">
            <v>Demolição de AMV 1:10 TR 37, em bitola métrica, dormente de madeira, com separação e empilhamento</v>
          </cell>
          <cell r="C2736" t="str">
            <v>un</v>
          </cell>
          <cell r="D2736">
            <v>2001.38</v>
          </cell>
        </row>
        <row r="2737">
          <cell r="A2737">
            <v>2809183</v>
          </cell>
          <cell r="B2737" t="str">
            <v>Demolição de AMV 1:10 TR 45, em bitola larga, dormente de madeira, com separação e empilhamento</v>
          </cell>
          <cell r="C2737" t="str">
            <v>un</v>
          </cell>
          <cell r="D2737">
            <v>2896.82</v>
          </cell>
        </row>
        <row r="2738">
          <cell r="A2738">
            <v>2809174</v>
          </cell>
          <cell r="B2738" t="str">
            <v>Demolição de AMV 1:10 TR 45, em bitola métrica, dormente de madeira, com separação e empilhamento</v>
          </cell>
          <cell r="C2738" t="str">
            <v>un</v>
          </cell>
          <cell r="D2738">
            <v>2103.19</v>
          </cell>
        </row>
        <row r="2739">
          <cell r="A2739">
            <v>2809196</v>
          </cell>
          <cell r="B2739" t="str">
            <v>Demolição de AMV 1:10 TR 45, em bitola mista, dormente de madeira, com separação e empilhamento</v>
          </cell>
          <cell r="C2739" t="str">
            <v>un</v>
          </cell>
          <cell r="D2739">
            <v>3045.15</v>
          </cell>
        </row>
        <row r="2740">
          <cell r="A2740">
            <v>2809187</v>
          </cell>
          <cell r="B2740" t="str">
            <v>Demolição de AMV 1:10 TR 57, em bitola larga, dormente de madeira, com separação e empilhamento</v>
          </cell>
          <cell r="C2740" t="str">
            <v>un</v>
          </cell>
          <cell r="D2740">
            <v>3049.6</v>
          </cell>
        </row>
        <row r="2741">
          <cell r="A2741">
            <v>2809178</v>
          </cell>
          <cell r="B2741" t="str">
            <v>Demolição de AMV 1:10 TR 57, em bitola métrica, dormente de madeira, com separação e empilhamento</v>
          </cell>
          <cell r="C2741" t="str">
            <v>un</v>
          </cell>
          <cell r="D2741">
            <v>2255.75</v>
          </cell>
        </row>
        <row r="2742">
          <cell r="A2742">
            <v>2809200</v>
          </cell>
          <cell r="B2742" t="str">
            <v>Demolição de AMV 1:10 TR 57, em bitola mista, dormente de madeira, com separação e empilhamento</v>
          </cell>
          <cell r="C2742" t="str">
            <v>un</v>
          </cell>
          <cell r="D2742">
            <v>3204.32</v>
          </cell>
        </row>
        <row r="2743">
          <cell r="A2743">
            <v>2809191</v>
          </cell>
          <cell r="B2743" t="str">
            <v>Demolição de AMV 1:10 TR 68, em bitola larga, dormente de madeira, com separação e empilhamento</v>
          </cell>
          <cell r="C2743" t="str">
            <v>un</v>
          </cell>
          <cell r="D2743">
            <v>3189.72</v>
          </cell>
        </row>
        <row r="2744">
          <cell r="A2744">
            <v>2809204</v>
          </cell>
          <cell r="B2744" t="str">
            <v>Demolição de AMV 1:10 TR 68, em bitola mista, dormente de madeira, com separação e empilhamento</v>
          </cell>
          <cell r="C2744" t="str">
            <v>un</v>
          </cell>
          <cell r="D2744">
            <v>3350.03</v>
          </cell>
        </row>
        <row r="2745">
          <cell r="A2745">
            <v>2809171</v>
          </cell>
          <cell r="B2745" t="str">
            <v>Demolição de AMV 1:12 TR 37, em bitola métrica, dormente de madeira, com separação e empilhamento</v>
          </cell>
          <cell r="C2745" t="str">
            <v>un</v>
          </cell>
          <cell r="D2745">
            <v>2258.69</v>
          </cell>
        </row>
        <row r="2746">
          <cell r="A2746">
            <v>2809184</v>
          </cell>
          <cell r="B2746" t="str">
            <v>Demolição de AMV 1:12 TR 45, em bitola larga, dormente de madeira, com separação e empilhamento</v>
          </cell>
          <cell r="C2746" t="str">
            <v>un</v>
          </cell>
          <cell r="D2746">
            <v>3266.82</v>
          </cell>
        </row>
        <row r="2747">
          <cell r="A2747">
            <v>2809175</v>
          </cell>
          <cell r="B2747" t="str">
            <v>Demolição de AMV 1:12 TR 45, em bitola métrica, dormente de madeira, com separação e empilhamento</v>
          </cell>
          <cell r="C2747" t="str">
            <v>un</v>
          </cell>
          <cell r="D2747">
            <v>2370.6799999999998</v>
          </cell>
        </row>
        <row r="2748">
          <cell r="A2748">
            <v>2809197</v>
          </cell>
          <cell r="B2748" t="str">
            <v>Demolição de AMV 1:12 TR 45, em bitola mista, dormente de madeira, com separação e empilhamento</v>
          </cell>
          <cell r="C2748" t="str">
            <v>un</v>
          </cell>
          <cell r="D2748">
            <v>3430.61</v>
          </cell>
        </row>
        <row r="2749">
          <cell r="A2749">
            <v>2809188</v>
          </cell>
          <cell r="B2749" t="str">
            <v>Demolição de AMV 1:12 TR 57, em bitola larga, dormente de madeira, com separação e empilhamento</v>
          </cell>
          <cell r="C2749" t="str">
            <v>un</v>
          </cell>
          <cell r="D2749">
            <v>3434.89</v>
          </cell>
        </row>
        <row r="2750">
          <cell r="A2750">
            <v>2809179</v>
          </cell>
          <cell r="B2750" t="str">
            <v>Demolição de AMV 1:12 TR 57, em bitola métrica, dormente de madeira, com separação e empilhamento</v>
          </cell>
          <cell r="C2750" t="str">
            <v>un</v>
          </cell>
          <cell r="D2750">
            <v>2538.5</v>
          </cell>
        </row>
        <row r="2751">
          <cell r="A2751">
            <v>2809201</v>
          </cell>
          <cell r="B2751" t="str">
            <v>Demolição de AMV 1:12 TR 57, em bitola mista, dormente de madeira, com separação e empilhamento</v>
          </cell>
          <cell r="C2751" t="str">
            <v>un</v>
          </cell>
          <cell r="D2751">
            <v>3605.69</v>
          </cell>
        </row>
        <row r="2752">
          <cell r="A2752">
            <v>2809192</v>
          </cell>
          <cell r="B2752" t="str">
            <v>Demolição de AMV 1:12 TR 68, em bitola larga, dormente de madeira, com separação e empilhamento</v>
          </cell>
          <cell r="C2752" t="str">
            <v>un</v>
          </cell>
          <cell r="D2752">
            <v>3589.02</v>
          </cell>
        </row>
        <row r="2753">
          <cell r="A2753">
            <v>2809205</v>
          </cell>
          <cell r="B2753" t="str">
            <v>Demolição de AMV 1:12 TR 68, em bitola mista, dormente de madeira, com separação e empilhamento</v>
          </cell>
          <cell r="C2753" t="str">
            <v>un</v>
          </cell>
          <cell r="D2753">
            <v>3765.98</v>
          </cell>
        </row>
        <row r="2754">
          <cell r="A2754">
            <v>2809172</v>
          </cell>
          <cell r="B2754" t="str">
            <v>Demolição de AMV 1:14 TR 37, em bitola métrica, dormente de madeira, com separação e empilhamento</v>
          </cell>
          <cell r="C2754" t="str">
            <v>un</v>
          </cell>
          <cell r="D2754">
            <v>2639.62</v>
          </cell>
        </row>
        <row r="2755">
          <cell r="A2755">
            <v>2809185</v>
          </cell>
          <cell r="B2755" t="str">
            <v>Demolição de AMV 1:14 TR 45, em bitola larga, dormente de madeira, com separação e empilhamento</v>
          </cell>
          <cell r="C2755" t="str">
            <v>un</v>
          </cell>
          <cell r="D2755">
            <v>3760.21</v>
          </cell>
        </row>
        <row r="2756">
          <cell r="A2756">
            <v>2809176</v>
          </cell>
          <cell r="B2756" t="str">
            <v>Demolição de AMV 1:14 TR 45, em bitola métrica, dormente de madeira, com separação e empilhamento</v>
          </cell>
          <cell r="C2756" t="str">
            <v>un</v>
          </cell>
          <cell r="D2756">
            <v>2762.82</v>
          </cell>
        </row>
        <row r="2757">
          <cell r="A2757">
            <v>2809198</v>
          </cell>
          <cell r="B2757" t="str">
            <v>Demolição de AMV 1:14 TR 45, em bitola mista, dormente de madeira, com separação e empilhamento</v>
          </cell>
          <cell r="C2757" t="str">
            <v>un</v>
          </cell>
          <cell r="D2757">
            <v>3943.45</v>
          </cell>
        </row>
        <row r="2758">
          <cell r="A2758">
            <v>2809189</v>
          </cell>
          <cell r="B2758" t="str">
            <v>Demolição de AMV 1:14 TR 57, em bitola larga, dormente de madeira, com separação e empilhamento</v>
          </cell>
          <cell r="C2758" t="str">
            <v>un</v>
          </cell>
          <cell r="D2758">
            <v>3945.08</v>
          </cell>
        </row>
        <row r="2759">
          <cell r="A2759">
            <v>2809180</v>
          </cell>
          <cell r="B2759" t="str">
            <v>Demolição de AMV 1:14 TR 57, em bitola métrica, dormente de madeira, com separação e empilhamento</v>
          </cell>
          <cell r="C2759" t="str">
            <v>un</v>
          </cell>
          <cell r="D2759">
            <v>2947.42</v>
          </cell>
        </row>
        <row r="2760">
          <cell r="A2760">
            <v>2809202</v>
          </cell>
          <cell r="B2760" t="str">
            <v>Demolição de AMV 1:14 TR 57, em bitola mista, dormente de madeira, com separação e empilhamento</v>
          </cell>
          <cell r="C2760" t="str">
            <v>un</v>
          </cell>
          <cell r="D2760">
            <v>4136.04</v>
          </cell>
        </row>
        <row r="2761">
          <cell r="A2761">
            <v>2809193</v>
          </cell>
          <cell r="B2761" t="str">
            <v>Demolição de AMV 1:14 TR 68, em bitola larga, dormente de madeira, com separação e empilhamento</v>
          </cell>
          <cell r="C2761" t="str">
            <v>un</v>
          </cell>
          <cell r="D2761">
            <v>4114.62</v>
          </cell>
        </row>
        <row r="2762">
          <cell r="A2762">
            <v>2809206</v>
          </cell>
          <cell r="B2762" t="str">
            <v>Demolição de AMV 1:14 TR 68, em bitola mista, dormente de madeira, com separação e empilhamento</v>
          </cell>
          <cell r="C2762" t="str">
            <v>un</v>
          </cell>
          <cell r="D2762">
            <v>4312.3500000000004</v>
          </cell>
        </row>
        <row r="2763">
          <cell r="A2763">
            <v>2809190</v>
          </cell>
          <cell r="B2763" t="str">
            <v>Demolição de AMV 1:20 TR 57, em bitola larga, dormente de madeira, com separação e empilhamento</v>
          </cell>
          <cell r="C2763" t="str">
            <v>un</v>
          </cell>
          <cell r="D2763">
            <v>5105.82</v>
          </cell>
        </row>
        <row r="2764">
          <cell r="A2764">
            <v>2809181</v>
          </cell>
          <cell r="B2764" t="str">
            <v>Demolição de AMV 1:20 TR 57, em bitola métrica, dormente de madeira, com separação e empilhamento</v>
          </cell>
          <cell r="C2764" t="str">
            <v>un</v>
          </cell>
          <cell r="D2764">
            <v>3622.24</v>
          </cell>
        </row>
        <row r="2765">
          <cell r="A2765">
            <v>2809203</v>
          </cell>
          <cell r="B2765" t="str">
            <v>Demolição de AMV 1:20 TR 57, em bitola mista, dormente de madeira, com separação e empilhamento</v>
          </cell>
          <cell r="C2765" t="str">
            <v>un</v>
          </cell>
          <cell r="D2765">
            <v>5337.37</v>
          </cell>
        </row>
        <row r="2766">
          <cell r="A2766">
            <v>2809194</v>
          </cell>
          <cell r="B2766" t="str">
            <v>Demolição de AMV 1:20 TR 68, em bitola larga, dormente de madeira, com separação e empilhamento</v>
          </cell>
          <cell r="C2766" t="str">
            <v>un</v>
          </cell>
          <cell r="D2766">
            <v>5309.28</v>
          </cell>
        </row>
        <row r="2767">
          <cell r="A2767">
            <v>2809207</v>
          </cell>
          <cell r="B2767" t="str">
            <v>Demolição de AMV 1:20 TR 68, em bitola mista, dormente de madeira, com separação e empilhamento</v>
          </cell>
          <cell r="C2767" t="str">
            <v>un</v>
          </cell>
          <cell r="D2767">
            <v>5548.94</v>
          </cell>
        </row>
        <row r="2768">
          <cell r="A2768">
            <v>2809169</v>
          </cell>
          <cell r="B2768" t="str">
            <v>Demolição de AMV 1:8 TR 37, em bitola métrica, dormente de madeira, com separação e empilhamento</v>
          </cell>
          <cell r="C2768" t="str">
            <v>un</v>
          </cell>
          <cell r="D2768">
            <v>1721.85</v>
          </cell>
        </row>
        <row r="2769">
          <cell r="A2769">
            <v>2809182</v>
          </cell>
          <cell r="B2769" t="str">
            <v>Demolição de AMV 1:8 TR 45, em bitola larga, dormente de madeira, com separação e empilhamento</v>
          </cell>
          <cell r="C2769" t="str">
            <v>un</v>
          </cell>
          <cell r="D2769">
            <v>2387.5300000000002</v>
          </cell>
        </row>
        <row r="2770">
          <cell r="A2770">
            <v>2809173</v>
          </cell>
          <cell r="B2770" t="str">
            <v>Demolição de AMV 1:8 TR 45, em bitola métrica, dormente de madeira, com separação e empilhamento</v>
          </cell>
          <cell r="C2770" t="str">
            <v>un</v>
          </cell>
          <cell r="D2770">
            <v>1814.4</v>
          </cell>
        </row>
        <row r="2771">
          <cell r="A2771">
            <v>2809195</v>
          </cell>
          <cell r="B2771" t="str">
            <v>Demolição de AMV 1:8 TR 45, em bitola mista, dormente de madeira, com separação e empilhamento</v>
          </cell>
          <cell r="C2771" t="str">
            <v>un</v>
          </cell>
          <cell r="D2771">
            <v>2498.89</v>
          </cell>
        </row>
        <row r="2772">
          <cell r="A2772">
            <v>2809186</v>
          </cell>
          <cell r="B2772" t="str">
            <v>Demolição de AMV 1:8 TR 57, em bitola larga, dormente de madeira, com separação e empilhamento</v>
          </cell>
          <cell r="C2772" t="str">
            <v>un</v>
          </cell>
          <cell r="D2772">
            <v>2526.42</v>
          </cell>
        </row>
        <row r="2773">
          <cell r="A2773">
            <v>2809177</v>
          </cell>
          <cell r="B2773" t="str">
            <v>Demolição de AMV 1:8 TR 57, em bitola métrica, dormente de madeira, com separação e empilhamento</v>
          </cell>
          <cell r="C2773" t="str">
            <v>un</v>
          </cell>
          <cell r="D2773">
            <v>1953.1</v>
          </cell>
        </row>
        <row r="2774">
          <cell r="A2774">
            <v>2809199</v>
          </cell>
          <cell r="B2774" t="str">
            <v>Demolição de AMV 1:8 TR 57, em bitola mista, dormente de madeira, com separação e empilhamento</v>
          </cell>
          <cell r="C2774" t="str">
            <v>un</v>
          </cell>
          <cell r="D2774">
            <v>2643.59</v>
          </cell>
        </row>
        <row r="2775">
          <cell r="A2775">
            <v>1600438</v>
          </cell>
          <cell r="B2775" t="str">
            <v>Demolição de concreto armado</v>
          </cell>
          <cell r="C2775" t="str">
            <v>m³</v>
          </cell>
          <cell r="D2775">
            <v>627.62</v>
          </cell>
        </row>
        <row r="2776">
          <cell r="A2776">
            <v>1600990</v>
          </cell>
          <cell r="B2776" t="str">
            <v>Demolição de concreto armado com martelete e corte oxiacetileno</v>
          </cell>
          <cell r="C2776" t="str">
            <v>m³</v>
          </cell>
          <cell r="D2776">
            <v>662.58</v>
          </cell>
        </row>
        <row r="2777">
          <cell r="A2777">
            <v>1600436</v>
          </cell>
          <cell r="B2777" t="str">
            <v>Demolição de concreto simples</v>
          </cell>
          <cell r="C2777" t="str">
            <v>m³</v>
          </cell>
          <cell r="D2777">
            <v>428.08</v>
          </cell>
        </row>
        <row r="2778">
          <cell r="A2778">
            <v>1600989</v>
          </cell>
          <cell r="B2778" t="str">
            <v>Demolição de concreto simples com martelete</v>
          </cell>
          <cell r="C2778" t="str">
            <v>m³</v>
          </cell>
          <cell r="D2778">
            <v>358.08</v>
          </cell>
        </row>
        <row r="2779">
          <cell r="A2779">
            <v>2809219</v>
          </cell>
          <cell r="B2779" t="str">
            <v>Demolição de via, bitola larga, 1.667 dormentes de madeira/km, trilho TR 45, barra com 12 m de comprimento, com separação e empilhamento</v>
          </cell>
          <cell r="C2779" t="str">
            <v>km</v>
          </cell>
          <cell r="D2779">
            <v>23632.99</v>
          </cell>
        </row>
        <row r="2780">
          <cell r="A2780">
            <v>2809220</v>
          </cell>
          <cell r="B2780" t="str">
            <v>Demolição de via, bitola larga, 1.667 dormentes de madeira/km, trilho TR 57, barra com 12 m de comprimento, com separação e empilhamento</v>
          </cell>
          <cell r="C2780" t="str">
            <v>km</v>
          </cell>
          <cell r="D2780">
            <v>25207.74</v>
          </cell>
        </row>
        <row r="2781">
          <cell r="A2781">
            <v>2809221</v>
          </cell>
          <cell r="B2781" t="str">
            <v>Demolição de via, bitola larga, 1.667 dormentes de madeira/km, trilho TR 68, barra com 12 m de comprimento, com separação e empilhamento</v>
          </cell>
          <cell r="C2781" t="str">
            <v>km</v>
          </cell>
          <cell r="D2781">
            <v>25969.26</v>
          </cell>
        </row>
        <row r="2782">
          <cell r="A2782">
            <v>2809163</v>
          </cell>
          <cell r="B2782" t="str">
            <v>Demolição de via, bitola larga, 1.750 dormentes de madeira/km, trilho TR 45, barra com 12 m de comprimento, com separação e empilhamento</v>
          </cell>
          <cell r="C2782" t="str">
            <v>km</v>
          </cell>
          <cell r="D2782">
            <v>24676.02</v>
          </cell>
        </row>
        <row r="2783">
          <cell r="A2783">
            <v>2809164</v>
          </cell>
          <cell r="B2783" t="str">
            <v>Demolição de via, bitola larga, 1.750 dormentes de madeira/km, trilho TR 57, barra com 12 m de comprimento, com separação e empilhamento</v>
          </cell>
          <cell r="C2783" t="str">
            <v>km</v>
          </cell>
          <cell r="D2783">
            <v>26309.24</v>
          </cell>
        </row>
        <row r="2784">
          <cell r="A2784">
            <v>2809165</v>
          </cell>
          <cell r="B2784" t="str">
            <v>Demolição de via, bitola larga, 1.750 dormentes de madeira/km, trilho TR 68, barra com 12 m de comprimento, com separação e empilhamento</v>
          </cell>
          <cell r="C2784" t="str">
            <v>km</v>
          </cell>
          <cell r="D2784">
            <v>27092.57</v>
          </cell>
        </row>
        <row r="2785">
          <cell r="A2785">
            <v>2809216</v>
          </cell>
          <cell r="B2785" t="str">
            <v>Demolição de via, bitola métrica, 1.667 dormentes de madeira/km, trilho TR 37, barra com 12 m de comprimento, com separação e empilhamento</v>
          </cell>
          <cell r="C2785" t="str">
            <v>km</v>
          </cell>
          <cell r="D2785">
            <v>22015.57</v>
          </cell>
        </row>
        <row r="2786">
          <cell r="A2786">
            <v>2809217</v>
          </cell>
          <cell r="B2786" t="str">
            <v>Demolição de via, bitola métrica, 1.667 dormentes de madeira/km, trilho TR 45, barra com 12 m de comprimento, com separação e empilhamento</v>
          </cell>
          <cell r="C2786" t="str">
            <v>km</v>
          </cell>
          <cell r="D2786">
            <v>22417.14</v>
          </cell>
        </row>
        <row r="2787">
          <cell r="A2787">
            <v>2809218</v>
          </cell>
          <cell r="B2787" t="str">
            <v>Demolição de via, bitola métrica, 1.667 dormentes de madeira/km, trilho TR 57, barra com 12 m de comprimento, com separação e empilhamento</v>
          </cell>
          <cell r="C2787" t="str">
            <v>km</v>
          </cell>
          <cell r="D2787">
            <v>23985.22</v>
          </cell>
        </row>
        <row r="2788">
          <cell r="A2788">
            <v>2809160</v>
          </cell>
          <cell r="B2788" t="str">
            <v>Demolição de via, bitola métrica, 1.750 dormentes de madeira/km, trilho TR 37, barra com 12 m de comprimento, com separação e empilhamento</v>
          </cell>
          <cell r="C2788" t="str">
            <v>km</v>
          </cell>
          <cell r="D2788">
            <v>22995.64</v>
          </cell>
        </row>
        <row r="2789">
          <cell r="A2789">
            <v>2809161</v>
          </cell>
          <cell r="B2789" t="str">
            <v>Demolição de via, bitola métrica, 1.750 dormentes de madeira/km, trilho TR 45, barra com 12 m de comprimento, com separação e empilhamento</v>
          </cell>
          <cell r="C2789" t="str">
            <v>km</v>
          </cell>
          <cell r="D2789">
            <v>23400.16</v>
          </cell>
        </row>
        <row r="2790">
          <cell r="A2790">
            <v>2809162</v>
          </cell>
          <cell r="B2790" t="str">
            <v>Demolição de via, bitola métrica, 1.750 dormentes de madeira/km, trilho TR 57, barra com 12 m de comprimento, com separação e empilhamento</v>
          </cell>
          <cell r="C2790" t="str">
            <v>km</v>
          </cell>
          <cell r="D2790">
            <v>25026.52</v>
          </cell>
        </row>
        <row r="2791">
          <cell r="A2791">
            <v>2809222</v>
          </cell>
          <cell r="B2791" t="str">
            <v>Demolição de via, bitola mista, 1.667 dormentes de madeira/km, trilho TR 45, barra com 12 m de comprimento, com separação e empilhamento</v>
          </cell>
          <cell r="C2791" t="str">
            <v>km</v>
          </cell>
          <cell r="D2791">
            <v>21585.37</v>
          </cell>
        </row>
        <row r="2792">
          <cell r="A2792">
            <v>2809223</v>
          </cell>
          <cell r="B2792" t="str">
            <v>Demolição de via, bitola mista, 1.667 dormentes de madeira/km, trilho TR 57, barra com 12 m de comprimento, com separação e empilhamento</v>
          </cell>
          <cell r="C2792" t="str">
            <v>km</v>
          </cell>
          <cell r="D2792">
            <v>27705.95</v>
          </cell>
        </row>
        <row r="2793">
          <cell r="A2793">
            <v>2809224</v>
          </cell>
          <cell r="B2793" t="str">
            <v>Demolição de via, bitola mista, 1.667 dormentes de madeira/km, trilho TR 68, barra com 12 m de comprimento, com separação e empilhamento</v>
          </cell>
          <cell r="C2793" t="str">
            <v>km</v>
          </cell>
          <cell r="D2793">
            <v>28848.240000000002</v>
          </cell>
        </row>
        <row r="2794">
          <cell r="A2794">
            <v>2809166</v>
          </cell>
          <cell r="B2794" t="str">
            <v>Demolição de via, bitola mista, 1.750 dormentes de madeira/km, trilho TR 45, barra com 12 m de comprimento, com separação e empilhamento</v>
          </cell>
          <cell r="C2794" t="str">
            <v>km</v>
          </cell>
          <cell r="D2794">
            <v>22462.17</v>
          </cell>
        </row>
        <row r="2795">
          <cell r="A2795">
            <v>2809167</v>
          </cell>
          <cell r="B2795" t="str">
            <v>Demolição de via, bitola mista, 1.750 dormentes de madeira/km, trilho TR 57, barra com 12 m de comprimento, com separação e empilhamento</v>
          </cell>
          <cell r="C2795" t="str">
            <v>km</v>
          </cell>
          <cell r="D2795">
            <v>28882.48</v>
          </cell>
        </row>
        <row r="2796">
          <cell r="A2796">
            <v>2809168</v>
          </cell>
          <cell r="B2796" t="str">
            <v>Demolição de via, bitola mista, 1.750 dormentes de madeira/km, trilho TR 68, barra com 12 m de comprimento, com separação e empilhamento</v>
          </cell>
          <cell r="C2796" t="str">
            <v>km</v>
          </cell>
          <cell r="D2796">
            <v>30057.46</v>
          </cell>
        </row>
        <row r="2797">
          <cell r="A2797">
            <v>1600895</v>
          </cell>
          <cell r="B2797" t="str">
            <v>Demolição manual de construções provisórias de madeira - sem reaproveitamento</v>
          </cell>
          <cell r="C2797" t="str">
            <v>m²</v>
          </cell>
          <cell r="D2797">
            <v>15.13</v>
          </cell>
        </row>
        <row r="2798">
          <cell r="A2798">
            <v>1600897</v>
          </cell>
          <cell r="B2798" t="str">
            <v>Demolição manual de construções provisórias de madeira, sem fechamento lateral e sem pavimentação</v>
          </cell>
          <cell r="C2798" t="str">
            <v>m²</v>
          </cell>
          <cell r="D2798">
            <v>4.07</v>
          </cell>
        </row>
        <row r="2799">
          <cell r="A2799">
            <v>1619004</v>
          </cell>
          <cell r="B2799" t="str">
            <v>Demolição mecânica de alvenaria, com carregadeira de pneus - sem reaproveitamento</v>
          </cell>
          <cell r="C2799" t="str">
            <v>m³</v>
          </cell>
          <cell r="D2799">
            <v>7.24</v>
          </cell>
        </row>
        <row r="2800">
          <cell r="A2800">
            <v>1619003</v>
          </cell>
          <cell r="B2800" t="str">
            <v>Demolição mecânica de concreto armado, com escavadeira hidráulica com martelo hidráulico - sem reaproveitamento</v>
          </cell>
          <cell r="C2800" t="str">
            <v>m³</v>
          </cell>
          <cell r="D2800">
            <v>69.33</v>
          </cell>
        </row>
        <row r="2801">
          <cell r="A2801">
            <v>1600896</v>
          </cell>
          <cell r="B2801" t="str">
            <v>Demolição mecânica de construções provisórias em alvenaria com escavadeira hidráulica - sem reaproveitamento</v>
          </cell>
          <cell r="C2801" t="str">
            <v>m²</v>
          </cell>
          <cell r="D2801">
            <v>17.62</v>
          </cell>
        </row>
        <row r="2802">
          <cell r="A2802">
            <v>805446</v>
          </cell>
          <cell r="B2802" t="str">
            <v>Dentes para bueiros duplos D = 0,80 m - areia extraída e brita e pedra de mão produzidas</v>
          </cell>
          <cell r="C2802" t="str">
            <v>un</v>
          </cell>
          <cell r="D2802">
            <v>39.33</v>
          </cell>
        </row>
        <row r="2803">
          <cell r="A2803">
            <v>805447</v>
          </cell>
          <cell r="B2803" t="str">
            <v>Dentes para bueiros duplos D = 0,80 m - areia, brita e pedra de mão comerciais</v>
          </cell>
          <cell r="C2803" t="str">
            <v>un</v>
          </cell>
          <cell r="D2803">
            <v>48.51</v>
          </cell>
        </row>
        <row r="2804">
          <cell r="A2804">
            <v>805448</v>
          </cell>
          <cell r="B2804" t="str">
            <v>Dentes para bueiros duplos D = 1,00 m - areia extraída e brita e pedra de mão produzidas</v>
          </cell>
          <cell r="C2804" t="str">
            <v>un</v>
          </cell>
          <cell r="D2804">
            <v>47.15</v>
          </cell>
        </row>
        <row r="2805">
          <cell r="A2805">
            <v>805449</v>
          </cell>
          <cell r="B2805" t="str">
            <v>Dentes para bueiros duplos D = 1,00 m - areia, brita e pedra de mão comerciais</v>
          </cell>
          <cell r="C2805" t="str">
            <v>un</v>
          </cell>
          <cell r="D2805">
            <v>58.15</v>
          </cell>
        </row>
        <row r="2806">
          <cell r="A2806">
            <v>805450</v>
          </cell>
          <cell r="B2806" t="str">
            <v>Dentes para bueiros duplos D = 1,20 m - areia extraída e brita e pedra de mão produzidas</v>
          </cell>
          <cell r="C2806" t="str">
            <v>un</v>
          </cell>
          <cell r="D2806">
            <v>54.74</v>
          </cell>
        </row>
        <row r="2807">
          <cell r="A2807">
            <v>805451</v>
          </cell>
          <cell r="B2807" t="str">
            <v>Dentes para bueiros duplos D = 1,20 m - areia, brita e pedra de mão comerciais</v>
          </cell>
          <cell r="C2807" t="str">
            <v>un</v>
          </cell>
          <cell r="D2807">
            <v>67.459999999999994</v>
          </cell>
        </row>
        <row r="2808">
          <cell r="A2808">
            <v>805452</v>
          </cell>
          <cell r="B2808" t="str">
            <v>Dentes para bueiros duplos D = 1,50 m - areia extraída e brita e pedra de mão produzidas</v>
          </cell>
          <cell r="C2808" t="str">
            <v>un</v>
          </cell>
          <cell r="D2808">
            <v>63.95</v>
          </cell>
        </row>
        <row r="2809">
          <cell r="A2809">
            <v>805453</v>
          </cell>
          <cell r="B2809" t="str">
            <v>Dentes para bueiros duplos D = 1,50 m - areia, brita e pedra de mão comerciais</v>
          </cell>
          <cell r="C2809" t="str">
            <v>un</v>
          </cell>
          <cell r="D2809">
            <v>79.069999999999993</v>
          </cell>
        </row>
        <row r="2810">
          <cell r="A2810">
            <v>805434</v>
          </cell>
          <cell r="B2810" t="str">
            <v>Dentes para bueiros simples D = 0,40 m - areia extraída e brita e pedra de mão produzidas</v>
          </cell>
          <cell r="C2810" t="str">
            <v>un</v>
          </cell>
          <cell r="D2810">
            <v>13.55</v>
          </cell>
        </row>
        <row r="2811">
          <cell r="A2811">
            <v>805435</v>
          </cell>
          <cell r="B2811" t="str">
            <v>Dentes para bueiros simples D = 0,40 m - areia, brita e pedra de mão comerciais</v>
          </cell>
          <cell r="C2811" t="str">
            <v>un</v>
          </cell>
          <cell r="D2811">
            <v>16.32</v>
          </cell>
        </row>
        <row r="2812">
          <cell r="A2812">
            <v>805436</v>
          </cell>
          <cell r="B2812" t="str">
            <v>Dentes para bueiros simples D = 0,60 m - areia extraída e brita e pedra de mão produzidas</v>
          </cell>
          <cell r="C2812" t="str">
            <v>un</v>
          </cell>
          <cell r="D2812">
            <v>15.64</v>
          </cell>
        </row>
        <row r="2813">
          <cell r="A2813">
            <v>805437</v>
          </cell>
          <cell r="B2813" t="str">
            <v>Dentes para bueiros simples D = 0,60 m - areia, brita e pedra de mão comerciais</v>
          </cell>
          <cell r="C2813" t="str">
            <v>un</v>
          </cell>
          <cell r="D2813">
            <v>19.27</v>
          </cell>
        </row>
        <row r="2814">
          <cell r="A2814">
            <v>805438</v>
          </cell>
          <cell r="B2814" t="str">
            <v>Dentes para bueiros simples D = 0,80 m - areia extraída e brita e pedra de mão produzidas</v>
          </cell>
          <cell r="C2814" t="str">
            <v>un</v>
          </cell>
          <cell r="D2814">
            <v>21.37</v>
          </cell>
        </row>
        <row r="2815">
          <cell r="A2815">
            <v>805439</v>
          </cell>
          <cell r="B2815" t="str">
            <v>Dentes para bueiros simples D = 0,80 m - areia, brita e pedra de mão comerciais</v>
          </cell>
          <cell r="C2815" t="str">
            <v>un</v>
          </cell>
          <cell r="D2815">
            <v>25.96</v>
          </cell>
        </row>
        <row r="2816">
          <cell r="A2816">
            <v>805440</v>
          </cell>
          <cell r="B2816" t="str">
            <v>Dentes para bueiros simples D = 1,00 m - areia extraída e brita e pedra de mão produzidas</v>
          </cell>
          <cell r="C2816" t="str">
            <v>un</v>
          </cell>
          <cell r="D2816">
            <v>23.69</v>
          </cell>
        </row>
        <row r="2817">
          <cell r="A2817">
            <v>805441</v>
          </cell>
          <cell r="B2817" t="str">
            <v>Dentes para bueiros simples D = 1,00 m - areia, brita e pedra de mão comerciais</v>
          </cell>
          <cell r="C2817" t="str">
            <v>un</v>
          </cell>
          <cell r="D2817">
            <v>29.24</v>
          </cell>
        </row>
        <row r="2818">
          <cell r="A2818">
            <v>805442</v>
          </cell>
          <cell r="B2818" t="str">
            <v>Dentes para bueiros simples D = 1,20 m - areia extraída e brita e pedra de mão produzidas</v>
          </cell>
          <cell r="C2818" t="str">
            <v>un</v>
          </cell>
          <cell r="D2818">
            <v>28.95</v>
          </cell>
        </row>
        <row r="2819">
          <cell r="A2819">
            <v>805443</v>
          </cell>
          <cell r="B2819" t="str">
            <v>Dentes para bueiros simples D = 1,20 m - areia, brita e pedra de mão comerciais</v>
          </cell>
          <cell r="C2819" t="str">
            <v>un</v>
          </cell>
          <cell r="D2819">
            <v>35.270000000000003</v>
          </cell>
        </row>
        <row r="2820">
          <cell r="A2820">
            <v>805444</v>
          </cell>
          <cell r="B2820" t="str">
            <v>Dentes para bueiros simples D = 1,50 m - areia extraída e brita e pedra de mão produzidas</v>
          </cell>
          <cell r="C2820" t="str">
            <v>un</v>
          </cell>
          <cell r="D2820">
            <v>31.98</v>
          </cell>
        </row>
        <row r="2821">
          <cell r="A2821">
            <v>805445</v>
          </cell>
          <cell r="B2821" t="str">
            <v>Dentes para bueiros simples D = 1,50 m - areia, brita e pedra de mão comerciais</v>
          </cell>
          <cell r="C2821" t="str">
            <v>un</v>
          </cell>
          <cell r="D2821">
            <v>39.53</v>
          </cell>
        </row>
        <row r="2822">
          <cell r="A2822">
            <v>805454</v>
          </cell>
          <cell r="B2822" t="str">
            <v>Dentes para bueiros triplos D = 1,00 m - areia extraída e brita e pedra de mão produzidas</v>
          </cell>
          <cell r="C2822" t="str">
            <v>un</v>
          </cell>
          <cell r="D2822">
            <v>70.84</v>
          </cell>
        </row>
        <row r="2823">
          <cell r="A2823">
            <v>805455</v>
          </cell>
          <cell r="B2823" t="str">
            <v>Dentes para bueiros triplos D = 1,00 m - areia, brita e pedra de mão comerciais</v>
          </cell>
          <cell r="C2823" t="str">
            <v>un</v>
          </cell>
          <cell r="D2823">
            <v>87.39</v>
          </cell>
        </row>
        <row r="2824">
          <cell r="A2824">
            <v>805456</v>
          </cell>
          <cell r="B2824" t="str">
            <v>Dentes para bueiros triplos D = 1,20 m - areia extraída e brita e pedra de mão produzidas</v>
          </cell>
          <cell r="C2824" t="str">
            <v>un</v>
          </cell>
          <cell r="D2824">
            <v>80.290000000000006</v>
          </cell>
        </row>
        <row r="2825">
          <cell r="A2825">
            <v>805457</v>
          </cell>
          <cell r="B2825" t="str">
            <v>Dentes para bueiros triplos D = 1,20 m - areia, brita e pedra de mão comerciais</v>
          </cell>
          <cell r="C2825" t="str">
            <v>un</v>
          </cell>
          <cell r="D2825">
            <v>99.32</v>
          </cell>
        </row>
        <row r="2826">
          <cell r="A2826">
            <v>805458</v>
          </cell>
          <cell r="B2826" t="str">
            <v>Dentes para bueiros triplos D = 1,50 m - areia extraída e brita e pedra de mão produzidas</v>
          </cell>
          <cell r="C2826" t="str">
            <v>un</v>
          </cell>
          <cell r="D2826">
            <v>96.16</v>
          </cell>
        </row>
        <row r="2827">
          <cell r="A2827">
            <v>805459</v>
          </cell>
          <cell r="B2827" t="str">
            <v>Dentes para bueiros triplos D = 1,50 m - areia, brita e pedra de mão comerciais</v>
          </cell>
          <cell r="C2827" t="str">
            <v>un</v>
          </cell>
          <cell r="D2827">
            <v>118.93</v>
          </cell>
        </row>
        <row r="2828">
          <cell r="A2828">
            <v>919016</v>
          </cell>
          <cell r="B2828" t="str">
            <v>Depósito de óleo enterrado para oficina, inclusive demolição</v>
          </cell>
          <cell r="C2828" t="str">
            <v>un</v>
          </cell>
          <cell r="D2828">
            <v>7542.05</v>
          </cell>
        </row>
        <row r="2829">
          <cell r="A2829">
            <v>1716605</v>
          </cell>
          <cell r="B2829" t="str">
            <v>Derrocagem subaquática de material de 3ª categoria - carga e limpeza - plataforma com clamshell - flutuante e batelão rebocado de 100 t montado na obra - DMT até 200 m</v>
          </cell>
          <cell r="C2829" t="str">
            <v>m³</v>
          </cell>
          <cell r="D2829">
            <v>115.09</v>
          </cell>
        </row>
        <row r="2830">
          <cell r="A2830">
            <v>1716610</v>
          </cell>
          <cell r="B2830" t="str">
            <v>Derrocagem subaquática de material de 3ª categoria - carga e limpeza - plataforma com clamshell - flutuante e batelão rebocado de 100 t montado na obra - DMT de 1.000 a 1200 m</v>
          </cell>
          <cell r="C2830" t="str">
            <v>m³</v>
          </cell>
          <cell r="D2830">
            <v>119.83</v>
          </cell>
        </row>
        <row r="2831">
          <cell r="A2831">
            <v>1716611</v>
          </cell>
          <cell r="B2831" t="str">
            <v>Derrocagem subaquática de material de 3ª categoria - carga e limpeza - plataforma com clamshell - flutuante e batelão rebocado de 100 t montado na obra - DMT de 1.200 a 1.400 m</v>
          </cell>
          <cell r="C2831" t="str">
            <v>m³</v>
          </cell>
          <cell r="D2831">
            <v>120.43</v>
          </cell>
        </row>
        <row r="2832">
          <cell r="A2832">
            <v>1716612</v>
          </cell>
          <cell r="B2832" t="str">
            <v>Derrocagem subaquática de material de 3ª categoria - carga e limpeza - plataforma com clamshell - flutuante e batelão rebocado de 100 t montado na obra - DMT de 1.400 a 1.600 m</v>
          </cell>
          <cell r="C2832" t="str">
            <v>m³</v>
          </cell>
          <cell r="D2832">
            <v>121.02</v>
          </cell>
        </row>
        <row r="2833">
          <cell r="A2833">
            <v>1716613</v>
          </cell>
          <cell r="B2833" t="str">
            <v>Derrocagem subaquática de material de 3ª categoria - carga e limpeza - plataforma com clamshell - flutuante e batelão rebocado de 100 t montado na obra - DMT de 1.600 a 1.800 m</v>
          </cell>
          <cell r="C2833" t="str">
            <v>m³</v>
          </cell>
          <cell r="D2833">
            <v>121.61</v>
          </cell>
        </row>
        <row r="2834">
          <cell r="A2834">
            <v>1716614</v>
          </cell>
          <cell r="B2834" t="str">
            <v>Derrocagem subaquática de material de 3ª categoria - carga e limpeza - plataforma com clamshell - flutuante e batelão rebocado de 100 t montado na obra - DMT de 1.800 a 2.000 m</v>
          </cell>
          <cell r="C2834" t="str">
            <v>m³</v>
          </cell>
          <cell r="D2834">
            <v>122.8</v>
          </cell>
        </row>
        <row r="2835">
          <cell r="A2835">
            <v>1716615</v>
          </cell>
          <cell r="B2835" t="str">
            <v>Derrocagem subaquática de material de 3ª categoria - carga e limpeza - plataforma com clamshell - flutuante e batelão rebocado de 100 t montado na obra - DMT de 2.000 a 2.500 m</v>
          </cell>
          <cell r="C2835" t="str">
            <v>m³</v>
          </cell>
          <cell r="D2835">
            <v>123.98</v>
          </cell>
        </row>
        <row r="2836">
          <cell r="A2836">
            <v>1716616</v>
          </cell>
          <cell r="B2836" t="str">
            <v>Derrocagem subaquática de material de 3ª categoria - carga e limpeza - plataforma com clamshell - flutuante e batelão rebocado de 100 t montado na obra - DMT de 2.500 a 3.000 m</v>
          </cell>
          <cell r="C2836" t="str">
            <v>m³</v>
          </cell>
          <cell r="D2836">
            <v>125.76</v>
          </cell>
        </row>
        <row r="2837">
          <cell r="A2837">
            <v>1716606</v>
          </cell>
          <cell r="B2837" t="str">
            <v>Derrocagem subaquática de material de 3ª categoria - carga e limpeza - plataforma com clamshell - flutuante e batelão rebocado de 100 t montado na obra - DMT de 200 a 400 m</v>
          </cell>
          <cell r="C2837" t="str">
            <v>m³</v>
          </cell>
          <cell r="D2837">
            <v>116.87</v>
          </cell>
        </row>
        <row r="2838">
          <cell r="A2838">
            <v>1716617</v>
          </cell>
          <cell r="B2838" t="str">
            <v>Derrocagem subaquática de material de 3ª categoria - carga e limpeza - plataforma com clamshell - flutuante e batelão rebocado de 100 t montado na obra - DMT de 3.000 m</v>
          </cell>
          <cell r="C2838" t="str">
            <v>m³</v>
          </cell>
          <cell r="D2838">
            <v>126.95</v>
          </cell>
        </row>
        <row r="2839">
          <cell r="A2839">
            <v>1716607</v>
          </cell>
          <cell r="B2839" t="str">
            <v>Derrocagem subaquática de material de 3ª categoria - carga e limpeza - plataforma com clamshell - flutuante e batelão rebocado de 100 t montado na obra - DMT de 400 a 600 m</v>
          </cell>
          <cell r="C2839" t="str">
            <v>m³</v>
          </cell>
          <cell r="D2839">
            <v>117.46</v>
          </cell>
        </row>
        <row r="2840">
          <cell r="A2840">
            <v>1716608</v>
          </cell>
          <cell r="B2840" t="str">
            <v>Derrocagem subaquática de material de 3ª categoria - carga e limpeza - plataforma com clamshell - flutuante e batelão rebocado de 100 t montado na obra - DMT de 600 a 800 m</v>
          </cell>
          <cell r="C2840" t="str">
            <v>m³</v>
          </cell>
          <cell r="D2840">
            <v>118.65</v>
          </cell>
        </row>
        <row r="2841">
          <cell r="A2841">
            <v>1716609</v>
          </cell>
          <cell r="B2841" t="str">
            <v>Derrocagem subaquática de material de 3ª categoria - carga e limpeza - plataforma com clamshell - flutuante e batelão rebocado de 100 t montado na obra - DMT de 800 a 1.000 m</v>
          </cell>
          <cell r="C2841" t="str">
            <v>m³</v>
          </cell>
          <cell r="D2841">
            <v>119.24</v>
          </cell>
        </row>
        <row r="2842">
          <cell r="A2842">
            <v>1716604</v>
          </cell>
          <cell r="B2842" t="str">
            <v>Derrocagem subaquática de material de 3ª categoria - carga e limpeza - plataforma com clamshell - flutuante montado na obra - sem transporte</v>
          </cell>
          <cell r="C2842" t="str">
            <v>m³</v>
          </cell>
          <cell r="D2842">
            <v>65.47</v>
          </cell>
        </row>
        <row r="2843">
          <cell r="A2843">
            <v>1716623</v>
          </cell>
          <cell r="B2843" t="str">
            <v>Derrocagem subaquática de material de 3ª categoria - carga e limpeza - plataforma flutuante com clamshell - sem transporte</v>
          </cell>
          <cell r="C2843" t="str">
            <v>m³</v>
          </cell>
          <cell r="D2843">
            <v>64.42</v>
          </cell>
        </row>
        <row r="2844">
          <cell r="A2844">
            <v>1716624</v>
          </cell>
          <cell r="B2844" t="str">
            <v>Derrocagem subaquática de material de 3ª categoria - carga e limpeza - plataforma flutuante com clamshell e batelão rebocado de 100 t - DMT até 200 m</v>
          </cell>
          <cell r="C2844" t="str">
            <v>m³</v>
          </cell>
          <cell r="D2844">
            <v>114.04</v>
          </cell>
        </row>
        <row r="2845">
          <cell r="A2845">
            <v>1716629</v>
          </cell>
          <cell r="B2845" t="str">
            <v>Derrocagem subaquática de material de 3ª categoria - carga e limpeza - plataforma flutuante com clamshell e batelão rebocado de 100 t - DMT de 1.000 a 1.200 m</v>
          </cell>
          <cell r="C2845" t="str">
            <v>m³</v>
          </cell>
          <cell r="D2845">
            <v>118.79</v>
          </cell>
        </row>
        <row r="2846">
          <cell r="A2846">
            <v>1716630</v>
          </cell>
          <cell r="B2846" t="str">
            <v>Derrocagem subaquática de material de 3ª categoria - carga e limpeza - plataforma flutuante com clamshell e batelão rebocado de 100 t - DMT de 1.200 a 1.400 m</v>
          </cell>
          <cell r="C2846" t="str">
            <v>m³</v>
          </cell>
          <cell r="D2846">
            <v>119.38</v>
          </cell>
        </row>
        <row r="2847">
          <cell r="A2847">
            <v>1716631</v>
          </cell>
          <cell r="B2847" t="str">
            <v>Derrocagem subaquática de material de 3ª categoria - carga e limpeza - plataforma flutuante com clamshell e batelão rebocado de 100 t - DMT de 1.400 a 1.600 m</v>
          </cell>
          <cell r="C2847" t="str">
            <v>m³</v>
          </cell>
          <cell r="D2847">
            <v>119.97</v>
          </cell>
        </row>
        <row r="2848">
          <cell r="A2848">
            <v>1716632</v>
          </cell>
          <cell r="B2848" t="str">
            <v>Derrocagem subaquática de material de 3ª categoria - carga e limpeza - plataforma flutuante com clamshell e batelão rebocado de 100 t - DMT de 1.600 a 1.800 m</v>
          </cell>
          <cell r="C2848" t="str">
            <v>m³</v>
          </cell>
          <cell r="D2848">
            <v>120.57</v>
          </cell>
        </row>
        <row r="2849">
          <cell r="A2849">
            <v>1716633</v>
          </cell>
          <cell r="B2849" t="str">
            <v>Derrocagem subaquática de material de 3ª categoria - carga e limpeza - plataforma flutuante com clamshell e batelão rebocado de 100 t - DMT de 1.800 a 2.000 m</v>
          </cell>
          <cell r="C2849" t="str">
            <v>m³</v>
          </cell>
          <cell r="D2849">
            <v>121.75</v>
          </cell>
        </row>
        <row r="2850">
          <cell r="A2850">
            <v>1716634</v>
          </cell>
          <cell r="B2850" t="str">
            <v>Derrocagem subaquática de material de 3ª categoria - carga e limpeza - plataforma flutuante com clamshell e batelão rebocado de 100 t - DMT de 2.000 a 2.500 m</v>
          </cell>
          <cell r="C2850" t="str">
            <v>m³</v>
          </cell>
          <cell r="D2850">
            <v>122.94</v>
          </cell>
        </row>
        <row r="2851">
          <cell r="A2851">
            <v>1716635</v>
          </cell>
          <cell r="B2851" t="str">
            <v>Derrocagem subaquática de material de 3ª categoria - carga e limpeza - plataforma flutuante com clamshell e batelão rebocado de 100 t - DMT de 2.500 a 3.000 m</v>
          </cell>
          <cell r="C2851" t="str">
            <v>m³</v>
          </cell>
          <cell r="D2851">
            <v>124.72</v>
          </cell>
        </row>
        <row r="2852">
          <cell r="A2852">
            <v>1716625</v>
          </cell>
          <cell r="B2852" t="str">
            <v>Derrocagem subaquática de material de 3ª categoria - carga e limpeza - plataforma flutuante com clamshell e batelão rebocado de 100 t - DMT de 200 a 400 m</v>
          </cell>
          <cell r="C2852" t="str">
            <v>m³</v>
          </cell>
          <cell r="D2852">
            <v>115.82</v>
          </cell>
        </row>
        <row r="2853">
          <cell r="A2853">
            <v>1716636</v>
          </cell>
          <cell r="B2853" t="str">
            <v>Derrocagem subaquática de material de 3ª categoria - carga e limpeza - plataforma flutuante com clamshell e batelão rebocado de 100 t - DMT de 3.000 m</v>
          </cell>
          <cell r="C2853" t="str">
            <v>m³</v>
          </cell>
          <cell r="D2853">
            <v>125.9</v>
          </cell>
        </row>
        <row r="2854">
          <cell r="A2854">
            <v>1716626</v>
          </cell>
          <cell r="B2854" t="str">
            <v>Derrocagem subaquática de material de 3ª categoria - carga e limpeza - plataforma flutuante com clamshell e batelão rebocado de 100 t - DMT de 400 a 600 m</v>
          </cell>
          <cell r="C2854" t="str">
            <v>m³</v>
          </cell>
          <cell r="D2854">
            <v>116.41</v>
          </cell>
        </row>
        <row r="2855">
          <cell r="A2855">
            <v>1716627</v>
          </cell>
          <cell r="B2855" t="str">
            <v>Derrocagem subaquática de material de 3ª categoria - carga e limpeza - plataforma flutuante com clamshell e batelão rebocado de 100 t - DMT de 600 a 800 m</v>
          </cell>
          <cell r="C2855" t="str">
            <v>m³</v>
          </cell>
          <cell r="D2855">
            <v>117.6</v>
          </cell>
        </row>
        <row r="2856">
          <cell r="A2856">
            <v>1716628</v>
          </cell>
          <cell r="B2856" t="str">
            <v>Derrocagem subaquática de material de 3ª categoria - carga e limpeza - plataforma flutuante com clamshell e batelão rebocado de 100 t - DMT de 800 a 1.000 m</v>
          </cell>
          <cell r="C2856" t="str">
            <v>m³</v>
          </cell>
          <cell r="D2856">
            <v>118.19</v>
          </cell>
        </row>
        <row r="2857">
          <cell r="A2857">
            <v>1716640</v>
          </cell>
          <cell r="B2857" t="str">
            <v>Derrocagem subaquática de material de 3ª categoria - carga e limpeza com draga backhoe de 7 m³ - sem transporte</v>
          </cell>
          <cell r="C2857" t="str">
            <v>m³</v>
          </cell>
          <cell r="D2857">
            <v>32.409999999999997</v>
          </cell>
        </row>
        <row r="2858">
          <cell r="A2858">
            <v>1716641</v>
          </cell>
          <cell r="B2858" t="str">
            <v>Derrocagem subaquática de material de 3ª categoria - carga e limpeza com draga backhoe de 7 m³ - transporte com batelão autopropelido de 300 m³ - DMT até 200 m</v>
          </cell>
          <cell r="C2858" t="str">
            <v>m³</v>
          </cell>
          <cell r="D2858">
            <v>41.68</v>
          </cell>
        </row>
        <row r="2859">
          <cell r="A2859">
            <v>1716646</v>
          </cell>
          <cell r="B2859" t="str">
            <v>Derrocagem subaquática de material de 3ª categoria - carga e limpeza com draga backhoe de 7 m³ - transporte com batelão autopropelido de 300 m³ - DMT de 1.000 a 1.200 m</v>
          </cell>
          <cell r="C2859" t="str">
            <v>m³</v>
          </cell>
          <cell r="D2859">
            <v>42.28</v>
          </cell>
        </row>
        <row r="2860">
          <cell r="A2860">
            <v>1716647</v>
          </cell>
          <cell r="B2860" t="str">
            <v>Derrocagem subaquática de material de 3ª categoria - carga e limpeza com draga backhoe de 7 m³ - transporte com batelão autopropelido de 300 m³ - DMT de 1.200 a 1.400 m</v>
          </cell>
          <cell r="C2860" t="str">
            <v>m³</v>
          </cell>
          <cell r="D2860">
            <v>42.34</v>
          </cell>
        </row>
        <row r="2861">
          <cell r="A2861">
            <v>1716648</v>
          </cell>
          <cell r="B2861" t="str">
            <v>Derrocagem subaquática de material de 3ª categoria - carga e limpeza com draga backhoe de 7 m³ - transporte com batelão autopropelido de 300 m³ - DMT de 1.400 a 1.600 m</v>
          </cell>
          <cell r="C2861" t="str">
            <v>m³</v>
          </cell>
          <cell r="D2861">
            <v>42.46</v>
          </cell>
        </row>
        <row r="2862">
          <cell r="A2862">
            <v>1716649</v>
          </cell>
          <cell r="B2862" t="str">
            <v>Derrocagem subaquática de material de 3ª categoria - carga e limpeza com draga backhoe de 7 m³ - transporte com batelão autopropelido de 300 m³ - DMT de 1.600 a 1.800 m</v>
          </cell>
          <cell r="C2862" t="str">
            <v>m³</v>
          </cell>
          <cell r="D2862">
            <v>42.52</v>
          </cell>
        </row>
        <row r="2863">
          <cell r="A2863">
            <v>1716650</v>
          </cell>
          <cell r="B2863" t="str">
            <v>Derrocagem subaquática de material de 3ª categoria - carga e limpeza com draga backhoe de 7 m³ - transporte com batelão autopropelido de 300 m³ - DMT de 1.800 a 2.000 m</v>
          </cell>
          <cell r="C2863" t="str">
            <v>m³</v>
          </cell>
          <cell r="D2863">
            <v>42.64</v>
          </cell>
        </row>
        <row r="2864">
          <cell r="A2864">
            <v>1716651</v>
          </cell>
          <cell r="B2864" t="str">
            <v>Derrocagem subaquática de material de 3ª categoria - carga e limpeza com draga backhoe de 7 m³ - transporte com batelão autopropelido de 300 m³ - DMT de 2.000 a 2.500 m</v>
          </cell>
          <cell r="C2864" t="str">
            <v>m³</v>
          </cell>
          <cell r="D2864">
            <v>42.76</v>
          </cell>
        </row>
        <row r="2865">
          <cell r="A2865">
            <v>1716652</v>
          </cell>
          <cell r="B2865" t="str">
            <v>Derrocagem subaquática de material de 3ª categoria - carga e limpeza com draga backhoe de 7 m³ - transporte com batelão autopropelido de 300 m³ - DMT de 2.500 a 3.000 m</v>
          </cell>
          <cell r="C2865" t="str">
            <v>m³</v>
          </cell>
          <cell r="D2865">
            <v>43</v>
          </cell>
        </row>
        <row r="2866">
          <cell r="A2866">
            <v>1716642</v>
          </cell>
          <cell r="B2866" t="str">
            <v>Derrocagem subaquática de material de 3ª categoria - carga e limpeza com draga backhoe de 7 m³ - transporte com batelão autopropelido de 300 m³ - DMT de 200 a 400 m</v>
          </cell>
          <cell r="C2866" t="str">
            <v>m³</v>
          </cell>
          <cell r="D2866">
            <v>41.86</v>
          </cell>
        </row>
        <row r="2867">
          <cell r="A2867">
            <v>1716653</v>
          </cell>
          <cell r="B2867" t="str">
            <v>Derrocagem subaquática de material de 3ª categoria - carga e limpeza com draga backhoe de 7 m³ - transporte com batelão autopropelido de 300 m³ - DMT de 3.000 m</v>
          </cell>
          <cell r="C2867" t="str">
            <v>m³</v>
          </cell>
          <cell r="D2867">
            <v>43.18</v>
          </cell>
        </row>
        <row r="2868">
          <cell r="A2868">
            <v>1716643</v>
          </cell>
          <cell r="B2868" t="str">
            <v>Derrocagem subaquática de material de 3ª categoria - carga e limpeza com draga backhoe de 7 m³ - transporte com batelão autopropelido de 300 m³ - DMT de 400 a 600 m</v>
          </cell>
          <cell r="C2868" t="str">
            <v>m³</v>
          </cell>
          <cell r="D2868">
            <v>41.98</v>
          </cell>
        </row>
        <row r="2869">
          <cell r="A2869">
            <v>1716644</v>
          </cell>
          <cell r="B2869" t="str">
            <v>Derrocagem subaquática de material de 3ª categoria - carga e limpeza com draga backhoe de 7 m³ - transporte com batelão autopropelido de 300 m³ - DMT de 600 a 800 m</v>
          </cell>
          <cell r="C2869" t="str">
            <v>m³</v>
          </cell>
          <cell r="D2869">
            <v>42.1</v>
          </cell>
        </row>
        <row r="2870">
          <cell r="A2870">
            <v>1716645</v>
          </cell>
          <cell r="B2870" t="str">
            <v>Derrocagem subaquática de material de 3ª categoria - carga e limpeza com draga backhoe de 7 m³ - transporte com batelão autopropelido de 300 m³ - DMT de 800 a 1.000 m</v>
          </cell>
          <cell r="C2870" t="str">
            <v>m³</v>
          </cell>
          <cell r="D2870">
            <v>42.16</v>
          </cell>
        </row>
        <row r="2871">
          <cell r="A2871">
            <v>1716622</v>
          </cell>
          <cell r="B2871" t="str">
            <v>Derrocagem subaquática de material de 3ª categoria - malha de 1,5 m² - perfuração e detonação - plataforma autoelevatória com três torres de perfuração</v>
          </cell>
          <cell r="C2871" t="str">
            <v>m³</v>
          </cell>
          <cell r="D2871">
            <v>84.07</v>
          </cell>
        </row>
        <row r="2872">
          <cell r="A2872">
            <v>1716603</v>
          </cell>
          <cell r="B2872" t="str">
            <v>Derrocagem subaquática de material de 3ª categoria - malha de 1,5 m² - perfuração e detonação - plataforma autoelevatória montada na obra com três torres de perfuração</v>
          </cell>
          <cell r="C2872" t="str">
            <v>m³</v>
          </cell>
          <cell r="D2872">
            <v>84.07</v>
          </cell>
        </row>
        <row r="2873">
          <cell r="A2873">
            <v>1716620</v>
          </cell>
          <cell r="B2873" t="str">
            <v>Derrocagem subaquática de material de 3ª categoria - malha de 1,5 m² - perfuração e detonação - plataforma flutuante com duas torres de perfuração</v>
          </cell>
          <cell r="C2873" t="str">
            <v>m³</v>
          </cell>
          <cell r="D2873">
            <v>106.59</v>
          </cell>
        </row>
        <row r="2874">
          <cell r="A2874">
            <v>1716621</v>
          </cell>
          <cell r="B2874" t="str">
            <v>Derrocagem subaquática de material de 3ª categoria - malha de 1,5 m² - perfuração e detonação - plataforma flutuante com três torres de perfuração</v>
          </cell>
          <cell r="C2874" t="str">
            <v>m³</v>
          </cell>
          <cell r="D2874">
            <v>84.96</v>
          </cell>
        </row>
        <row r="2875">
          <cell r="A2875">
            <v>1716619</v>
          </cell>
          <cell r="B2875" t="str">
            <v>Derrocagem subaquática de material de 3ª categoria - malha de 1,5 m² - perfuração e detonação - plataforma flutuante com uma torre de perfuração</v>
          </cell>
          <cell r="C2875" t="str">
            <v>m³</v>
          </cell>
          <cell r="D2875">
            <v>171.54</v>
          </cell>
        </row>
        <row r="2876">
          <cell r="A2876">
            <v>1716601</v>
          </cell>
          <cell r="B2876" t="str">
            <v>Derrocagem subaquática de material de 3ª categoria - malha de 1,5 m² - perfuração e detonação - plataforma montada na obra com duas torres de perfuração</v>
          </cell>
          <cell r="C2876" t="str">
            <v>m³</v>
          </cell>
          <cell r="D2876">
            <v>107.99</v>
          </cell>
        </row>
        <row r="2877">
          <cell r="A2877">
            <v>1716602</v>
          </cell>
          <cell r="B2877" t="str">
            <v>Derrocagem subaquática de material de 3ª categoria - malha de 1,5 m² - perfuração e detonação - plataforma montada na obra com três torres de perfuração</v>
          </cell>
          <cell r="C2877" t="str">
            <v>m³</v>
          </cell>
          <cell r="D2877">
            <v>85.89</v>
          </cell>
        </row>
        <row r="2878">
          <cell r="A2878">
            <v>1716600</v>
          </cell>
          <cell r="B2878" t="str">
            <v>Derrocagem subaquática de material de 3ª categoria - malha de 1,5 m² - perfuração e detonação - plataforma montada na obra com uma torre de perfuração</v>
          </cell>
          <cell r="C2878" t="str">
            <v>m³</v>
          </cell>
          <cell r="D2878">
            <v>174.35</v>
          </cell>
        </row>
        <row r="2879">
          <cell r="A2879">
            <v>1716655</v>
          </cell>
          <cell r="B2879" t="str">
            <v>Derrocagem subaquática de material de 3ª categoria - malha de 2,5 m² - perfuração e detonação - plataforma com duas torres de perfuração</v>
          </cell>
          <cell r="C2879" t="str">
            <v>m³</v>
          </cell>
          <cell r="D2879">
            <v>63.03</v>
          </cell>
        </row>
        <row r="2880">
          <cell r="A2880">
            <v>1716639</v>
          </cell>
          <cell r="B2880" t="str">
            <v>Derrocagem subaquática de material de 3ª categoria - malha de 4,0 m² - perfuração e detonação - plataforma com duas torres de perfuração</v>
          </cell>
          <cell r="C2880" t="str">
            <v>m³</v>
          </cell>
          <cell r="D2880">
            <v>44.46</v>
          </cell>
        </row>
        <row r="2881">
          <cell r="A2881">
            <v>2003405</v>
          </cell>
          <cell r="B2881" t="str">
            <v>Descida d'água de aterros em degraus - DAD 01 - areia e brita comerciais</v>
          </cell>
          <cell r="C2881" t="str">
            <v>m</v>
          </cell>
          <cell r="D2881">
            <v>192.22</v>
          </cell>
        </row>
        <row r="2882">
          <cell r="A2882">
            <v>2003404</v>
          </cell>
          <cell r="B2882" t="str">
            <v>Descida d'água de aterros em degraus - DAD 01 - areia extraída e brita produzida</v>
          </cell>
          <cell r="C2882" t="str">
            <v>m</v>
          </cell>
          <cell r="D2882">
            <v>166.35</v>
          </cell>
        </row>
        <row r="2883">
          <cell r="A2883">
            <v>2003407</v>
          </cell>
          <cell r="B2883" t="str">
            <v>Descida d'água de aterros em degraus - DAD 02 - areia e brita comerciais</v>
          </cell>
          <cell r="C2883" t="str">
            <v>m</v>
          </cell>
          <cell r="D2883">
            <v>259.74</v>
          </cell>
        </row>
        <row r="2884">
          <cell r="A2884">
            <v>2003406</v>
          </cell>
          <cell r="B2884" t="str">
            <v>Descida d'água de aterros em degraus - DAD 02 - areia extraída e brita produzida</v>
          </cell>
          <cell r="C2884" t="str">
            <v>m</v>
          </cell>
          <cell r="D2884">
            <v>233.88</v>
          </cell>
        </row>
        <row r="2885">
          <cell r="A2885">
            <v>2003409</v>
          </cell>
          <cell r="B2885" t="str">
            <v>Descida d'água de aterros em degraus - DAD 03 - areia e brita comerciais</v>
          </cell>
          <cell r="C2885" t="str">
            <v>m</v>
          </cell>
          <cell r="D2885">
            <v>407.54</v>
          </cell>
        </row>
        <row r="2886">
          <cell r="A2886">
            <v>2003408</v>
          </cell>
          <cell r="B2886" t="str">
            <v>Descida d'água de aterros em degraus - DAD 03 - areia extraída e brita produzida</v>
          </cell>
          <cell r="C2886" t="str">
            <v>m</v>
          </cell>
          <cell r="D2886">
            <v>348.84</v>
          </cell>
        </row>
        <row r="2887">
          <cell r="A2887">
            <v>2003411</v>
          </cell>
          <cell r="B2887" t="str">
            <v>Descida d'água de aterros em degraus - DAD 04 - areia e brita comerciais</v>
          </cell>
          <cell r="C2887" t="str">
            <v>m</v>
          </cell>
          <cell r="D2887">
            <v>594.47</v>
          </cell>
        </row>
        <row r="2888">
          <cell r="A2888">
            <v>2003410</v>
          </cell>
          <cell r="B2888" t="str">
            <v>Descida d'água de aterros em degraus - DAD 04 - areia extraída e brita produzida</v>
          </cell>
          <cell r="C2888" t="str">
            <v>m</v>
          </cell>
          <cell r="D2888">
            <v>535.78</v>
          </cell>
        </row>
        <row r="2889">
          <cell r="A2889">
            <v>2003413</v>
          </cell>
          <cell r="B2889" t="str">
            <v>Descida d'água de aterros em degraus - DAD 05 - areia e brita comerciais</v>
          </cell>
          <cell r="C2889" t="str">
            <v>m</v>
          </cell>
          <cell r="D2889">
            <v>573.76</v>
          </cell>
        </row>
        <row r="2890">
          <cell r="A2890">
            <v>2003412</v>
          </cell>
          <cell r="B2890" t="str">
            <v>Descida d'água de aterros em degraus - DAD 05 - areia extraída e brita produzida</v>
          </cell>
          <cell r="C2890" t="str">
            <v>m</v>
          </cell>
          <cell r="D2890">
            <v>492.19</v>
          </cell>
        </row>
        <row r="2891">
          <cell r="A2891">
            <v>2003415</v>
          </cell>
          <cell r="B2891" t="str">
            <v>Descida d'água de aterros em degraus - DAD 06 - areia e brita comerciais</v>
          </cell>
          <cell r="C2891" t="str">
            <v>m</v>
          </cell>
          <cell r="D2891">
            <v>797.74</v>
          </cell>
        </row>
        <row r="2892">
          <cell r="A2892">
            <v>2003414</v>
          </cell>
          <cell r="B2892" t="str">
            <v>Descida d'água de aterros em degraus - DAD 06 - areia extraída e brita produzida</v>
          </cell>
          <cell r="C2892" t="str">
            <v>m</v>
          </cell>
          <cell r="D2892">
            <v>716.17</v>
          </cell>
        </row>
        <row r="2893">
          <cell r="A2893">
            <v>2003417</v>
          </cell>
          <cell r="B2893" t="str">
            <v>Descida d'água de aterros em degraus - DAD 07 - areia e brita comerciais</v>
          </cell>
          <cell r="C2893" t="str">
            <v>m</v>
          </cell>
          <cell r="D2893">
            <v>749.2</v>
          </cell>
        </row>
        <row r="2894">
          <cell r="A2894">
            <v>2003416</v>
          </cell>
          <cell r="B2894" t="str">
            <v>Descida d'água de aterros em degraus - DAD 07 - areia extraída e brita produzida</v>
          </cell>
          <cell r="C2894" t="str">
            <v>m</v>
          </cell>
          <cell r="D2894">
            <v>642.75</v>
          </cell>
        </row>
        <row r="2895">
          <cell r="A2895">
            <v>2003419</v>
          </cell>
          <cell r="B2895" t="str">
            <v>Descida d'água de aterros em degraus - DAD 08 - areia e brita comerciais</v>
          </cell>
          <cell r="C2895" t="str">
            <v>m</v>
          </cell>
          <cell r="D2895">
            <v>1011.62</v>
          </cell>
        </row>
        <row r="2896">
          <cell r="A2896">
            <v>2003418</v>
          </cell>
          <cell r="B2896" t="str">
            <v>Descida d'água de aterros em degraus - DAD 08 - areia extraída e brita produzida</v>
          </cell>
          <cell r="C2896" t="str">
            <v>m</v>
          </cell>
          <cell r="D2896">
            <v>905.18</v>
          </cell>
        </row>
        <row r="2897">
          <cell r="A2897">
            <v>2003421</v>
          </cell>
          <cell r="B2897" t="str">
            <v>Descida d'água de aterros em degraus - DAD 09 - areia e brita comerciais</v>
          </cell>
          <cell r="C2897" t="str">
            <v>m</v>
          </cell>
          <cell r="D2897">
            <v>948.23</v>
          </cell>
        </row>
        <row r="2898">
          <cell r="A2898">
            <v>2003420</v>
          </cell>
          <cell r="B2898" t="str">
            <v>Descida d'água de aterros em degraus - DAD 09 - areia extraída e brita produzida</v>
          </cell>
          <cell r="C2898" t="str">
            <v>m</v>
          </cell>
          <cell r="D2898">
            <v>814.92</v>
          </cell>
        </row>
        <row r="2899">
          <cell r="A2899">
            <v>2003423</v>
          </cell>
          <cell r="B2899" t="str">
            <v>Descida d'água de aterros em degraus - DAD 10 - areia e brita comerciais</v>
          </cell>
          <cell r="C2899" t="str">
            <v>m</v>
          </cell>
          <cell r="D2899">
            <v>1240.98</v>
          </cell>
        </row>
        <row r="2900">
          <cell r="A2900">
            <v>2003422</v>
          </cell>
          <cell r="B2900" t="str">
            <v>Descida d'água de aterros em degraus - DAD 10 - areia extraída e brita produzida</v>
          </cell>
          <cell r="C2900" t="str">
            <v>m</v>
          </cell>
          <cell r="D2900">
            <v>1107.67</v>
          </cell>
        </row>
        <row r="2901">
          <cell r="A2901">
            <v>2003425</v>
          </cell>
          <cell r="B2901" t="str">
            <v>Descida d'água de aterros em degraus - DAD 11 - areia e brita comerciais</v>
          </cell>
          <cell r="C2901" t="str">
            <v>m</v>
          </cell>
          <cell r="D2901">
            <v>1238.9100000000001</v>
          </cell>
        </row>
        <row r="2902">
          <cell r="A2902">
            <v>2003424</v>
          </cell>
          <cell r="B2902" t="str">
            <v>Descida d'água de aterros em degraus - DAD 11 - areia extraída e brita produzida</v>
          </cell>
          <cell r="C2902" t="str">
            <v>m</v>
          </cell>
          <cell r="D2902">
            <v>1065.82</v>
          </cell>
        </row>
        <row r="2903">
          <cell r="A2903">
            <v>2003427</v>
          </cell>
          <cell r="B2903" t="str">
            <v>Descida d'água de aterros em degraus - DAD 12 - areia e brita comerciais</v>
          </cell>
          <cell r="C2903" t="str">
            <v>m</v>
          </cell>
          <cell r="D2903">
            <v>1626.22</v>
          </cell>
        </row>
        <row r="2904">
          <cell r="A2904">
            <v>2003426</v>
          </cell>
          <cell r="B2904" t="str">
            <v>Descida d'água de aterros em degraus - DAD 12 - areia extraída e brita produzida</v>
          </cell>
          <cell r="C2904" t="str">
            <v>m</v>
          </cell>
          <cell r="D2904">
            <v>1453.13</v>
          </cell>
        </row>
        <row r="2905">
          <cell r="A2905">
            <v>2003429</v>
          </cell>
          <cell r="B2905" t="str">
            <v>Descida d'água de aterros em degraus - DAD 13 - areia e brita comerciais</v>
          </cell>
          <cell r="C2905" t="str">
            <v>m</v>
          </cell>
          <cell r="D2905">
            <v>1556.07</v>
          </cell>
        </row>
        <row r="2906">
          <cell r="A2906">
            <v>2003428</v>
          </cell>
          <cell r="B2906" t="str">
            <v>Descida d'água de aterros em degraus - DAD 13 - areia extraída e brita produzida</v>
          </cell>
          <cell r="C2906" t="str">
            <v>m</v>
          </cell>
          <cell r="D2906">
            <v>1329.26</v>
          </cell>
        </row>
        <row r="2907">
          <cell r="A2907">
            <v>2003431</v>
          </cell>
          <cell r="B2907" t="str">
            <v>Descida d'água de aterros em degraus - DAD 14 - areia e brita comerciais</v>
          </cell>
          <cell r="C2907" t="str">
            <v>m</v>
          </cell>
          <cell r="D2907">
            <v>1914.94</v>
          </cell>
        </row>
        <row r="2908">
          <cell r="A2908">
            <v>2003430</v>
          </cell>
          <cell r="B2908" t="str">
            <v>Descida d'água de aterros em degraus - DAD 14 - areia extraída e brita produzida</v>
          </cell>
          <cell r="C2908" t="str">
            <v>m</v>
          </cell>
          <cell r="D2908">
            <v>1688.12</v>
          </cell>
        </row>
        <row r="2909">
          <cell r="A2909">
            <v>2003433</v>
          </cell>
          <cell r="B2909" t="str">
            <v>Descida d'água de aterros em degraus - DAD 15 - areia e brita comerciais</v>
          </cell>
          <cell r="C2909" t="str">
            <v>m</v>
          </cell>
          <cell r="D2909">
            <v>2015.27</v>
          </cell>
        </row>
        <row r="2910">
          <cell r="A2910">
            <v>2003432</v>
          </cell>
          <cell r="B2910" t="str">
            <v>Descida d'água de aterros em degraus - DAD 15 - areia extraída e brita produzida</v>
          </cell>
          <cell r="C2910" t="str">
            <v>m</v>
          </cell>
          <cell r="D2910">
            <v>1724.79</v>
          </cell>
        </row>
        <row r="2911">
          <cell r="A2911">
            <v>2003435</v>
          </cell>
          <cell r="B2911" t="str">
            <v>Descida d'água de aterros em degraus - DAD 16 - areia e brita comerciais</v>
          </cell>
          <cell r="C2911" t="str">
            <v>m</v>
          </cell>
          <cell r="D2911">
            <v>2434.94</v>
          </cell>
        </row>
        <row r="2912">
          <cell r="A2912">
            <v>2003434</v>
          </cell>
          <cell r="B2912" t="str">
            <v>Descida d'água de aterros em degraus - DAD 16 - areia extraída e brita produzida</v>
          </cell>
          <cell r="C2912" t="str">
            <v>m</v>
          </cell>
          <cell r="D2912">
            <v>2144.46</v>
          </cell>
        </row>
        <row r="2913">
          <cell r="A2913">
            <v>2003437</v>
          </cell>
          <cell r="B2913" t="str">
            <v>Descida d'água de aterros em degraus - DAD 17 - areia e brita comerciais</v>
          </cell>
          <cell r="C2913" t="str">
            <v>m</v>
          </cell>
          <cell r="D2913">
            <v>2743</v>
          </cell>
        </row>
        <row r="2914">
          <cell r="A2914">
            <v>2003436</v>
          </cell>
          <cell r="B2914" t="str">
            <v>Descida d'água de aterros em degraus - DAD 17 - areia extraída e brita produzida</v>
          </cell>
          <cell r="C2914" t="str">
            <v>m</v>
          </cell>
          <cell r="D2914">
            <v>2352.04</v>
          </cell>
        </row>
        <row r="2915">
          <cell r="A2915">
            <v>2003439</v>
          </cell>
          <cell r="B2915" t="str">
            <v>Descida d'água de aterros em degraus - DAD 18 - areia e brita comerciais</v>
          </cell>
          <cell r="C2915" t="str">
            <v>m</v>
          </cell>
          <cell r="D2915">
            <v>3268.48</v>
          </cell>
        </row>
        <row r="2916">
          <cell r="A2916">
            <v>2003438</v>
          </cell>
          <cell r="B2916" t="str">
            <v>Descida d'água de aterros em degraus - DAD 18 - areia extraída e brita produzida</v>
          </cell>
          <cell r="C2916" t="str">
            <v>m</v>
          </cell>
          <cell r="D2916">
            <v>2877.52</v>
          </cell>
        </row>
        <row r="2917">
          <cell r="A2917">
            <v>2003389</v>
          </cell>
          <cell r="B2917" t="str">
            <v>Descida d'água de aterros tipo rápido - DAR 01 - areia e brita comerciais</v>
          </cell>
          <cell r="C2917" t="str">
            <v>m</v>
          </cell>
          <cell r="D2917">
            <v>241.8</v>
          </cell>
        </row>
        <row r="2918">
          <cell r="A2918">
            <v>2003388</v>
          </cell>
          <cell r="B2918" t="str">
            <v>Descida d'água de aterros tipo rápido - DAR 01 - areia extraída e brita produzida</v>
          </cell>
          <cell r="C2918" t="str">
            <v>m</v>
          </cell>
          <cell r="D2918">
            <v>224.39</v>
          </cell>
        </row>
        <row r="2919">
          <cell r="A2919">
            <v>2003391</v>
          </cell>
          <cell r="B2919" t="str">
            <v>Descida d'água de aterros tipo rápido - DAR 02 - areia e brita comerciais</v>
          </cell>
          <cell r="C2919" t="str">
            <v>m</v>
          </cell>
          <cell r="D2919">
            <v>148.41999999999999</v>
          </cell>
        </row>
        <row r="2920">
          <cell r="A2920">
            <v>2003390</v>
          </cell>
          <cell r="B2920" t="str">
            <v>Descida d'água de aterros tipo rápido - DAR 02 - areia extraída e brita produzida</v>
          </cell>
          <cell r="C2920" t="str">
            <v>m</v>
          </cell>
          <cell r="D2920">
            <v>134.79</v>
          </cell>
        </row>
        <row r="2921">
          <cell r="A2921">
            <v>2003393</v>
          </cell>
          <cell r="B2921" t="str">
            <v>Descida d'água de aterros tipo rápido - DAR 03 - areia e brita comerciais</v>
          </cell>
          <cell r="C2921" t="str">
            <v>m</v>
          </cell>
          <cell r="D2921">
            <v>229.35</v>
          </cell>
        </row>
        <row r="2922">
          <cell r="A2922">
            <v>2003392</v>
          </cell>
          <cell r="B2922" t="str">
            <v>Descida d'água de aterros tipo rápido - DAR 03 - areia extraída e brita produzida</v>
          </cell>
          <cell r="C2922" t="str">
            <v>m</v>
          </cell>
          <cell r="D2922">
            <v>215.72</v>
          </cell>
        </row>
        <row r="2923">
          <cell r="A2923">
            <v>2003395</v>
          </cell>
          <cell r="B2923" t="str">
            <v>Descida d'água de aterros tipo rápido - DAR 04 - areia e brita comerciais</v>
          </cell>
          <cell r="C2923" t="str">
            <v>m</v>
          </cell>
          <cell r="D2923">
            <v>616.6</v>
          </cell>
        </row>
        <row r="2924">
          <cell r="A2924">
            <v>2003394</v>
          </cell>
          <cell r="B2924" t="str">
            <v>Descida d'água de aterros tipo rápido - DAR 04 - areia extraída e brita produzida</v>
          </cell>
          <cell r="C2924" t="str">
            <v>m</v>
          </cell>
          <cell r="D2924">
            <v>614.61</v>
          </cell>
        </row>
        <row r="2925">
          <cell r="A2925">
            <v>2003397</v>
          </cell>
          <cell r="B2925" t="str">
            <v>Descida d'água de cortes em degraus - DCD 01 - areia e brita comerciais</v>
          </cell>
          <cell r="C2925" t="str">
            <v>m</v>
          </cell>
          <cell r="D2925">
            <v>486.05</v>
          </cell>
        </row>
        <row r="2926">
          <cell r="A2926">
            <v>2003396</v>
          </cell>
          <cell r="B2926" t="str">
            <v>Descida d'água de cortes em degraus - DCD 01 - areia extraída e brita produzida</v>
          </cell>
          <cell r="C2926" t="str">
            <v>m</v>
          </cell>
          <cell r="D2926">
            <v>451.23</v>
          </cell>
        </row>
        <row r="2927">
          <cell r="A2927">
            <v>2003399</v>
          </cell>
          <cell r="B2927" t="str">
            <v>Descida d'água de cortes em degraus - DCD 02 - areia e brita comerciais</v>
          </cell>
          <cell r="C2927" t="str">
            <v>m</v>
          </cell>
          <cell r="D2927">
            <v>651.26</v>
          </cell>
        </row>
        <row r="2928">
          <cell r="A2928">
            <v>2003398</v>
          </cell>
          <cell r="B2928" t="str">
            <v>Descida d'água de cortes em degraus - DCD 02 - areia extraída e brita produzida</v>
          </cell>
          <cell r="C2928" t="str">
            <v>m</v>
          </cell>
          <cell r="D2928">
            <v>616.44000000000005</v>
          </cell>
        </row>
        <row r="2929">
          <cell r="A2929">
            <v>2003401</v>
          </cell>
          <cell r="B2929" t="str">
            <v>Descida d'água de cortes em degraus - DCD 03 - areia e brita comerciais</v>
          </cell>
          <cell r="C2929" t="str">
            <v>m</v>
          </cell>
          <cell r="D2929">
            <v>547.71</v>
          </cell>
        </row>
        <row r="2930">
          <cell r="A2930">
            <v>2003400</v>
          </cell>
          <cell r="B2930" t="str">
            <v>Descida d'água de cortes em degraus - DCD 03 - areia extraída e brita produzida</v>
          </cell>
          <cell r="C2930" t="str">
            <v>m</v>
          </cell>
          <cell r="D2930">
            <v>505.93</v>
          </cell>
        </row>
        <row r="2931">
          <cell r="A2931">
            <v>2003403</v>
          </cell>
          <cell r="B2931" t="str">
            <v>Descida d'água de cortes em degraus - DCD 04 - areia e brita comerciais</v>
          </cell>
          <cell r="C2931" t="str">
            <v>m</v>
          </cell>
          <cell r="D2931">
            <v>721.83</v>
          </cell>
        </row>
        <row r="2932">
          <cell r="A2932">
            <v>2003402</v>
          </cell>
          <cell r="B2932" t="str">
            <v>Descida d'água de cortes em degraus - DCD 04 - areia extraída e brita produzida</v>
          </cell>
          <cell r="C2932" t="str">
            <v>m</v>
          </cell>
          <cell r="D2932">
            <v>680.05</v>
          </cell>
        </row>
        <row r="2933">
          <cell r="A2933">
            <v>5501700</v>
          </cell>
          <cell r="B2933" t="str">
            <v>Desmatamento, destocamento, limpeza de área e estocagem do material de limpeza com árvores de diâmetro até 0,15 m</v>
          </cell>
          <cell r="C2933" t="str">
            <v>m²</v>
          </cell>
          <cell r="D2933">
            <v>0.49</v>
          </cell>
        </row>
        <row r="2934">
          <cell r="A2934">
            <v>6219521</v>
          </cell>
          <cell r="B2934" t="str">
            <v>Desmonte a frio e carga de rocha em túnel com cunha hidráulica - DMT de 0 a 200 m</v>
          </cell>
          <cell r="C2934" t="str">
            <v>m³</v>
          </cell>
          <cell r="D2934">
            <v>163.28</v>
          </cell>
        </row>
        <row r="2935">
          <cell r="A2935">
            <v>5500991</v>
          </cell>
          <cell r="B2935" t="str">
            <v>Desmonte de blocos de rocha com martelete pneumático</v>
          </cell>
          <cell r="C2935" t="str">
            <v>m³</v>
          </cell>
          <cell r="D2935">
            <v>147.96</v>
          </cell>
        </row>
        <row r="2936">
          <cell r="A2936">
            <v>5515739</v>
          </cell>
          <cell r="B2936" t="str">
            <v>Desmonte de matacões ou bloco de rocha por meio de explosivos</v>
          </cell>
          <cell r="C2936" t="str">
            <v>m³</v>
          </cell>
          <cell r="D2936">
            <v>40.04</v>
          </cell>
        </row>
        <row r="2937">
          <cell r="A2937">
            <v>5505766</v>
          </cell>
          <cell r="B2937" t="str">
            <v>Desmonte de material de 3ª categoria a frio com argamassa expansiva a céu aberto</v>
          </cell>
          <cell r="C2937" t="str">
            <v>m³</v>
          </cell>
          <cell r="D2937">
            <v>304.26</v>
          </cell>
        </row>
        <row r="2938">
          <cell r="A2938">
            <v>4915713</v>
          </cell>
          <cell r="B2938" t="str">
            <v>Desobstrução de bueiro</v>
          </cell>
          <cell r="C2938" t="str">
            <v>m³</v>
          </cell>
          <cell r="D2938">
            <v>69.81</v>
          </cell>
        </row>
        <row r="2939">
          <cell r="A2939">
            <v>5501701</v>
          </cell>
          <cell r="B2939" t="str">
            <v>Destocamento de árvores com diâmetro de 0,15 a 0,30 m</v>
          </cell>
          <cell r="C2939" t="str">
            <v>un</v>
          </cell>
          <cell r="D2939">
            <v>36.4</v>
          </cell>
        </row>
        <row r="2940">
          <cell r="A2940">
            <v>5501702</v>
          </cell>
          <cell r="B2940" t="str">
            <v>Destocamento de árvores com diâmetro maior que 0,30 m</v>
          </cell>
          <cell r="C2940" t="str">
            <v>un</v>
          </cell>
          <cell r="D2940">
            <v>91</v>
          </cell>
        </row>
        <row r="2941">
          <cell r="A2941">
            <v>4413026</v>
          </cell>
          <cell r="B2941" t="str">
            <v>Dique de bambu para controle de erosão de taludes</v>
          </cell>
          <cell r="C2941" t="str">
            <v>m²</v>
          </cell>
          <cell r="D2941">
            <v>218.41</v>
          </cell>
        </row>
        <row r="2942">
          <cell r="A2942">
            <v>919079</v>
          </cell>
          <cell r="B2942" t="str">
            <v>Dique de contenção para usina de asfalto a quente - inclusive demolição</v>
          </cell>
          <cell r="C2942" t="str">
            <v>m²</v>
          </cell>
          <cell r="D2942">
            <v>99.93</v>
          </cell>
        </row>
        <row r="2943">
          <cell r="A2943">
            <v>5213839</v>
          </cell>
          <cell r="B2943" t="str">
            <v>Dispositivo de direcionamento ou bloqueio tipo tapume - confecção</v>
          </cell>
          <cell r="C2943" t="str">
            <v>m²</v>
          </cell>
          <cell r="D2943">
            <v>250.59</v>
          </cell>
        </row>
        <row r="2944">
          <cell r="A2944">
            <v>5213347</v>
          </cell>
          <cell r="B2944" t="str">
            <v>Dispositivo de direcionamento ou bloqueio tipo tapume - utilização de 150 ciclos - fornecimento, 01 implantação e 01 retirada diária</v>
          </cell>
          <cell r="C2944" t="str">
            <v>m².dia</v>
          </cell>
          <cell r="D2944">
            <v>7.35</v>
          </cell>
        </row>
        <row r="2945">
          <cell r="A2945">
            <v>5213840</v>
          </cell>
          <cell r="B2945" t="str">
            <v>Dispositivo de direcionamento ou bloqueio tipo tela plástica com suporte fixo - confecção</v>
          </cell>
          <cell r="C2945" t="str">
            <v>m²</v>
          </cell>
          <cell r="D2945">
            <v>38.76</v>
          </cell>
        </row>
        <row r="2946">
          <cell r="A2946">
            <v>5213349</v>
          </cell>
          <cell r="B2946" t="str">
            <v>Dispositivo de direcionamento ou bloqueio tipo tela plástica com suporte fixo - utilização de 150 ciclos - fornecimento, 01 implantação e 01 retirada diária</v>
          </cell>
          <cell r="C2946" t="str">
            <v>m².dia</v>
          </cell>
          <cell r="D2946">
            <v>0.72</v>
          </cell>
        </row>
        <row r="2947">
          <cell r="A2947">
            <v>5213841</v>
          </cell>
          <cell r="B2947" t="str">
            <v>Dispositivo de direcionamento ou bloqueio tipo tela plástica com suporte móvel afixado em bloco de concreto - confecção</v>
          </cell>
          <cell r="C2947" t="str">
            <v>m²</v>
          </cell>
          <cell r="D2947">
            <v>65.61</v>
          </cell>
        </row>
        <row r="2948">
          <cell r="A2948">
            <v>5213348</v>
          </cell>
          <cell r="B2948" t="str">
            <v>Dispositivo de direcionamento ou bloqueio tipo tela plástica com suporte móvel afixado em bloco de concreto - utilização de 150 ciclos - fornecimento, 01 implantação e 01 retirada diária</v>
          </cell>
          <cell r="C2948" t="str">
            <v>m².dia</v>
          </cell>
          <cell r="D2948">
            <v>6.03</v>
          </cell>
        </row>
        <row r="2949">
          <cell r="A2949">
            <v>2003448</v>
          </cell>
          <cell r="B2949" t="str">
            <v>Dissipador de energia - DEB 01 - areia extraída e brita e pedra de mão produzidas</v>
          </cell>
          <cell r="C2949" t="str">
            <v>un</v>
          </cell>
          <cell r="D2949">
            <v>364.87</v>
          </cell>
        </row>
        <row r="2950">
          <cell r="A2950">
            <v>2003449</v>
          </cell>
          <cell r="B2950" t="str">
            <v>Dissipador de energia - DEB 01 - areia, brita e pedra de mão comerciais</v>
          </cell>
          <cell r="C2950" t="str">
            <v>un</v>
          </cell>
          <cell r="D2950">
            <v>417.05</v>
          </cell>
        </row>
        <row r="2951">
          <cell r="A2951">
            <v>2003450</v>
          </cell>
          <cell r="B2951" t="str">
            <v>Dissipador de energia - DEB 02 - areia extraída e brita e pedra de mão produzidas</v>
          </cell>
          <cell r="C2951" t="str">
            <v>un</v>
          </cell>
          <cell r="D2951">
            <v>374.24</v>
          </cell>
        </row>
        <row r="2952">
          <cell r="A2952">
            <v>2003451</v>
          </cell>
          <cell r="B2952" t="str">
            <v>Dissipador de energia - DEB 02 - areia, brita e pedra de mão comerciais</v>
          </cell>
          <cell r="C2952" t="str">
            <v>un</v>
          </cell>
          <cell r="D2952">
            <v>428.9</v>
          </cell>
        </row>
        <row r="2953">
          <cell r="A2953">
            <v>2003452</v>
          </cell>
          <cell r="B2953" t="str">
            <v>Dissipador de energia - DEB 03 - areia extraída e brita e pedra de mão produzidas</v>
          </cell>
          <cell r="C2953" t="str">
            <v>un</v>
          </cell>
          <cell r="D2953">
            <v>1158.1300000000001</v>
          </cell>
        </row>
        <row r="2954">
          <cell r="A2954">
            <v>2003453</v>
          </cell>
          <cell r="B2954" t="str">
            <v>Dissipador de energia - DEB 03 - areia, brita e pedra de mão comerciais</v>
          </cell>
          <cell r="C2954" t="str">
            <v>un</v>
          </cell>
          <cell r="D2954">
            <v>1320.57</v>
          </cell>
        </row>
        <row r="2955">
          <cell r="A2955">
            <v>2003454</v>
          </cell>
          <cell r="B2955" t="str">
            <v>Dissipador de energia - DEB 04 - areia extraída e brita e pedra de mão produzidas</v>
          </cell>
          <cell r="C2955" t="str">
            <v>un</v>
          </cell>
          <cell r="D2955">
            <v>1623.98</v>
          </cell>
        </row>
        <row r="2956">
          <cell r="A2956">
            <v>2003455</v>
          </cell>
          <cell r="B2956" t="str">
            <v>Dissipador de energia - DEB 04 - areia, brita e pedra de mão comerciais</v>
          </cell>
          <cell r="C2956" t="str">
            <v>un</v>
          </cell>
          <cell r="D2956">
            <v>1875.82</v>
          </cell>
        </row>
        <row r="2957">
          <cell r="A2957">
            <v>2003456</v>
          </cell>
          <cell r="B2957" t="str">
            <v>Dissipador de energia - DEB 05 - areia extraída e brita e pedra de mão produzidas</v>
          </cell>
          <cell r="C2957" t="str">
            <v>un</v>
          </cell>
          <cell r="D2957">
            <v>2158.73</v>
          </cell>
        </row>
        <row r="2958">
          <cell r="A2958">
            <v>2003457</v>
          </cell>
          <cell r="B2958" t="str">
            <v>Dissipador de energia - DEB 05 - areia, brita e pedra de mão comerciais</v>
          </cell>
          <cell r="C2958" t="str">
            <v>un</v>
          </cell>
          <cell r="D2958">
            <v>2518.85</v>
          </cell>
        </row>
        <row r="2959">
          <cell r="A2959">
            <v>2003458</v>
          </cell>
          <cell r="B2959" t="str">
            <v>Dissipador de energia - DEB 06 - areia extraída e brita e pedra de mão produzidas</v>
          </cell>
          <cell r="C2959" t="str">
            <v>un</v>
          </cell>
          <cell r="D2959">
            <v>2729.38</v>
          </cell>
        </row>
        <row r="2960">
          <cell r="A2960">
            <v>2003459</v>
          </cell>
          <cell r="B2960" t="str">
            <v>Dissipador de energia - DEB 06 - areia, brita e pedra de mão comerciais</v>
          </cell>
          <cell r="C2960" t="str">
            <v>un</v>
          </cell>
          <cell r="D2960">
            <v>3209.19</v>
          </cell>
        </row>
        <row r="2961">
          <cell r="A2961">
            <v>2003460</v>
          </cell>
          <cell r="B2961" t="str">
            <v>Dissipador de energia - DEB 07 - areia extraída e brita e pedra de mão produzidas</v>
          </cell>
          <cell r="C2961" t="str">
            <v>un</v>
          </cell>
          <cell r="D2961">
            <v>3826.04</v>
          </cell>
        </row>
        <row r="2962">
          <cell r="A2962">
            <v>2003461</v>
          </cell>
          <cell r="B2962" t="str">
            <v>Dissipador de energia - DEB 07 - areia, brita e pedra de mão comerciais</v>
          </cell>
          <cell r="C2962" t="str">
            <v>un</v>
          </cell>
          <cell r="D2962">
            <v>4552.1899999999996</v>
          </cell>
        </row>
        <row r="2963">
          <cell r="A2963">
            <v>2003462</v>
          </cell>
          <cell r="B2963" t="str">
            <v>Dissipador de energia - DEB 08 - areia extraída e brita e pedra de mão produzidas</v>
          </cell>
          <cell r="C2963" t="str">
            <v>un</v>
          </cell>
          <cell r="D2963">
            <v>2762.21</v>
          </cell>
        </row>
        <row r="2964">
          <cell r="A2964">
            <v>2003463</v>
          </cell>
          <cell r="B2964" t="str">
            <v>Dissipador de energia - DEB 08 - areia, brita e pedra de mão comerciais</v>
          </cell>
          <cell r="C2964" t="str">
            <v>un</v>
          </cell>
          <cell r="D2964">
            <v>3256.42</v>
          </cell>
        </row>
        <row r="2965">
          <cell r="A2965">
            <v>2003464</v>
          </cell>
          <cell r="B2965" t="str">
            <v>Dissipador de energia - DEB 09 - areia extraída e brita e pedra de mão produzidas</v>
          </cell>
          <cell r="C2965" t="str">
            <v>un</v>
          </cell>
          <cell r="D2965">
            <v>3533.96</v>
          </cell>
        </row>
        <row r="2966">
          <cell r="A2966">
            <v>2003465</v>
          </cell>
          <cell r="B2966" t="str">
            <v>Dissipador de energia - DEB 09 - areia, brita e pedra de mão comerciais</v>
          </cell>
          <cell r="C2966" t="str">
            <v>un</v>
          </cell>
          <cell r="D2966">
            <v>4199.0200000000004</v>
          </cell>
        </row>
        <row r="2967">
          <cell r="A2967">
            <v>2003466</v>
          </cell>
          <cell r="B2967" t="str">
            <v>Dissipador de energia - DEB 10 - areia extraída e brita e pedra de mão produzidas</v>
          </cell>
          <cell r="C2967" t="str">
            <v>un</v>
          </cell>
          <cell r="D2967">
            <v>4914.91</v>
          </cell>
        </row>
        <row r="2968">
          <cell r="A2968">
            <v>2003467</v>
          </cell>
          <cell r="B2968" t="str">
            <v>Dissipador de energia - DEB 10 - areia, brita e pedra de mão comerciais</v>
          </cell>
          <cell r="C2968" t="str">
            <v>un</v>
          </cell>
          <cell r="D2968">
            <v>5898.81</v>
          </cell>
        </row>
        <row r="2969">
          <cell r="A2969">
            <v>2003468</v>
          </cell>
          <cell r="B2969" t="str">
            <v>Dissipador de energia - DEB 11 - areia extraída e brita e pedra de mão produzidas</v>
          </cell>
          <cell r="C2969" t="str">
            <v>un</v>
          </cell>
          <cell r="D2969">
            <v>3369.2</v>
          </cell>
        </row>
        <row r="2970">
          <cell r="A2970">
            <v>2003469</v>
          </cell>
          <cell r="B2970" t="str">
            <v>Dissipador de energia - DEB 11 - areia, brita e pedra de mão comerciais</v>
          </cell>
          <cell r="C2970" t="str">
            <v>un</v>
          </cell>
          <cell r="D2970">
            <v>3998.99</v>
          </cell>
        </row>
        <row r="2971">
          <cell r="A2971">
            <v>2003470</v>
          </cell>
          <cell r="B2971" t="str">
            <v>Dissipador de energia - DEB 12 - areia extraída e brita e pedra de mão produzidas</v>
          </cell>
          <cell r="C2971" t="str">
            <v>un</v>
          </cell>
          <cell r="D2971">
            <v>4338.46</v>
          </cell>
        </row>
        <row r="2972">
          <cell r="A2972">
            <v>2003471</v>
          </cell>
          <cell r="B2972" t="str">
            <v>Dissipador de energia - DEB 12 - areia, brita e pedra de mão comerciais</v>
          </cell>
          <cell r="C2972" t="str">
            <v>un</v>
          </cell>
          <cell r="D2972">
            <v>5189.26</v>
          </cell>
        </row>
        <row r="2973">
          <cell r="A2973">
            <v>2003472</v>
          </cell>
          <cell r="B2973" t="str">
            <v>Dissipador de energia - DEB 13 - areia extraída e brita e pedra de mão produzidas</v>
          </cell>
          <cell r="C2973" t="str">
            <v>un</v>
          </cell>
          <cell r="D2973">
            <v>6358.96</v>
          </cell>
        </row>
        <row r="2974">
          <cell r="A2974">
            <v>2003473</v>
          </cell>
          <cell r="B2974" t="str">
            <v>Dissipador de energia - DEB 13 - areia, brita e pedra de mão comerciais</v>
          </cell>
          <cell r="C2974" t="str">
            <v>un</v>
          </cell>
          <cell r="D2974">
            <v>7685.05</v>
          </cell>
        </row>
        <row r="2975">
          <cell r="A2975">
            <v>2003475</v>
          </cell>
          <cell r="B2975" t="str">
            <v>Dissipador de energia - DED 01 - areia e brita comerciais</v>
          </cell>
          <cell r="C2975" t="str">
            <v>un</v>
          </cell>
          <cell r="D2975">
            <v>505.92</v>
          </cell>
        </row>
        <row r="2976">
          <cell r="A2976">
            <v>2003474</v>
          </cell>
          <cell r="B2976" t="str">
            <v>Dissipador de energia - DED 01 - areia extraída e brita produzida</v>
          </cell>
          <cell r="C2976" t="str">
            <v>un</v>
          </cell>
          <cell r="D2976">
            <v>469.12</v>
          </cell>
        </row>
        <row r="2977">
          <cell r="A2977">
            <v>2003441</v>
          </cell>
          <cell r="B2977" t="str">
            <v>Dissipador de energia - DES 01 - areia e pedra de mão comerciais</v>
          </cell>
          <cell r="C2977" t="str">
            <v>un</v>
          </cell>
          <cell r="D2977">
            <v>192.48</v>
          </cell>
        </row>
        <row r="2978">
          <cell r="A2978">
            <v>2003440</v>
          </cell>
          <cell r="B2978" t="str">
            <v>Dissipador de energia - DES 01 - areia extraída e pedra de mão produzida</v>
          </cell>
          <cell r="C2978" t="str">
            <v>un</v>
          </cell>
          <cell r="D2978">
            <v>147.61000000000001</v>
          </cell>
        </row>
        <row r="2979">
          <cell r="A2979">
            <v>2003443</v>
          </cell>
          <cell r="B2979" t="str">
            <v>Dissipador de energia - DES 02 - areia e pedra de mão comerciais</v>
          </cell>
          <cell r="C2979" t="str">
            <v>un</v>
          </cell>
          <cell r="D2979">
            <v>228.48</v>
          </cell>
        </row>
        <row r="2980">
          <cell r="A2980">
            <v>2003442</v>
          </cell>
          <cell r="B2980" t="str">
            <v>Dissipador de energia - DES 02 - areia extraída e pedra de mão produzida</v>
          </cell>
          <cell r="C2980" t="str">
            <v>un</v>
          </cell>
          <cell r="D2980">
            <v>175.2</v>
          </cell>
        </row>
        <row r="2981">
          <cell r="A2981">
            <v>2003445</v>
          </cell>
          <cell r="B2981" t="str">
            <v>Dissipador de energia - DES 03 - areia e pedra de mão comerciais</v>
          </cell>
          <cell r="C2981" t="str">
            <v>un</v>
          </cell>
          <cell r="D2981">
            <v>272.8</v>
          </cell>
        </row>
        <row r="2982">
          <cell r="A2982">
            <v>2003444</v>
          </cell>
          <cell r="B2982" t="str">
            <v>Dissipador de energia - DES 03 - areia extraída e pedra de mão produzida</v>
          </cell>
          <cell r="C2982" t="str">
            <v>un</v>
          </cell>
          <cell r="D2982">
            <v>209.23</v>
          </cell>
        </row>
        <row r="2983">
          <cell r="A2983">
            <v>2003447</v>
          </cell>
          <cell r="B2983" t="str">
            <v>Dissipador de energia - DES 04 - areia e pedra de mão comerciais</v>
          </cell>
          <cell r="C2983" t="str">
            <v>un</v>
          </cell>
          <cell r="D2983">
            <v>336.48</v>
          </cell>
        </row>
        <row r="2984">
          <cell r="A2984">
            <v>2003446</v>
          </cell>
          <cell r="B2984" t="str">
            <v>Dissipador de energia - DES 04 - areia extraída e pedra de mão produzida</v>
          </cell>
          <cell r="C2984" t="str">
            <v>un</v>
          </cell>
          <cell r="D2984">
            <v>257.95999999999998</v>
          </cell>
        </row>
        <row r="2985">
          <cell r="A2985">
            <v>4815804</v>
          </cell>
          <cell r="B2985" t="str">
            <v>Dobramento de chapas de alumínio com espessura de 1,5 mm e comprimento de dobra de até 500 mm</v>
          </cell>
          <cell r="C2985" t="str">
            <v>un</v>
          </cell>
          <cell r="D2985">
            <v>0.51</v>
          </cell>
        </row>
        <row r="2986">
          <cell r="A2986">
            <v>1400977</v>
          </cell>
          <cell r="B2986" t="str">
            <v>Dobramento de chapas metálicas com espessuras de 6,3 a 10 mm</v>
          </cell>
          <cell r="C2986" t="str">
            <v>m</v>
          </cell>
          <cell r="D2986">
            <v>2.5299999999999998</v>
          </cell>
        </row>
        <row r="2987">
          <cell r="A2987">
            <v>3009004</v>
          </cell>
          <cell r="B2987" t="str">
            <v>Dormente de concreto monobloco protendido bitola larga - confecção</v>
          </cell>
          <cell r="C2987" t="str">
            <v>un</v>
          </cell>
          <cell r="D2987">
            <v>392.86</v>
          </cell>
        </row>
        <row r="2988">
          <cell r="A2988">
            <v>3009002</v>
          </cell>
          <cell r="B2988" t="str">
            <v>Dormente de concreto monobloco protendido bitola métrica - confecção</v>
          </cell>
          <cell r="C2988" t="str">
            <v>un</v>
          </cell>
          <cell r="D2988">
            <v>296.77999999999997</v>
          </cell>
        </row>
        <row r="2989">
          <cell r="A2989">
            <v>3009006</v>
          </cell>
          <cell r="B2989" t="str">
            <v>Dormente de concreto monobloco protendido bitola mista - confecção</v>
          </cell>
          <cell r="C2989" t="str">
            <v>un</v>
          </cell>
          <cell r="D2989">
            <v>558.79999999999995</v>
          </cell>
        </row>
        <row r="2990">
          <cell r="A2990">
            <v>3009335</v>
          </cell>
          <cell r="B2990" t="str">
            <v>Dormente de concreto monobloco protendido para AMV bitola larga ou mista - confecção</v>
          </cell>
          <cell r="C2990" t="str">
            <v>un</v>
          </cell>
          <cell r="D2990">
            <v>1027.98</v>
          </cell>
        </row>
        <row r="2991">
          <cell r="A2991">
            <v>3009334</v>
          </cell>
          <cell r="B2991" t="str">
            <v>Dormente de concreto monobloco protendido para AMV bitola métrica - confecção</v>
          </cell>
          <cell r="C2991" t="str">
            <v>un</v>
          </cell>
          <cell r="D2991">
            <v>732.64</v>
          </cell>
        </row>
        <row r="2992">
          <cell r="A2992">
            <v>3009280</v>
          </cell>
          <cell r="B2992" t="str">
            <v>Dormente de concreto monobloco, bitola larga, taxa de dormentação de 1.667 un/km, fixação elástica Pandrol - posicionamento mecanizado com carregadeira</v>
          </cell>
          <cell r="C2992" t="str">
            <v>km</v>
          </cell>
          <cell r="D2992">
            <v>676932.96</v>
          </cell>
        </row>
        <row r="2993">
          <cell r="A2993">
            <v>3009281</v>
          </cell>
          <cell r="B2993" t="str">
            <v>Dormente de concreto monobloco, bitola larga, taxa de dormentação de 1.667 un/km, fixação elástica Pandrol - posicionamento mecanizado com pórtico</v>
          </cell>
          <cell r="C2993" t="str">
            <v>km</v>
          </cell>
          <cell r="D2993">
            <v>669046.46</v>
          </cell>
        </row>
        <row r="2994">
          <cell r="A2994">
            <v>3009061</v>
          </cell>
          <cell r="B2994" t="str">
            <v>Dormente de concreto monobloco, bitola larga, taxa de dormentação de 1.750 un/km, fixação elástica Pandrol - posicionamento mecanizado com carregadeira</v>
          </cell>
          <cell r="C2994" t="str">
            <v>km</v>
          </cell>
          <cell r="D2994">
            <v>710638.38</v>
          </cell>
        </row>
        <row r="2995">
          <cell r="A2995">
            <v>3009062</v>
          </cell>
          <cell r="B2995" t="str">
            <v>Dormente de concreto monobloco, bitola larga, taxa de dormentação de 1.750 un/km, fixação elástica Pandrol - posicionamento mecanizado com pórtico</v>
          </cell>
          <cell r="C2995" t="str">
            <v>km</v>
          </cell>
          <cell r="D2995">
            <v>702358.26</v>
          </cell>
        </row>
        <row r="2996">
          <cell r="A2996">
            <v>3009278</v>
          </cell>
          <cell r="B2996" t="str">
            <v>Dormente de concreto monobloco, bitola métrica, taxa de dormentação de 1.667 un/km, fixação elástica Pandrol - posicionamento mecanizado com carregadeira</v>
          </cell>
          <cell r="C2996" t="str">
            <v>km</v>
          </cell>
          <cell r="D2996">
            <v>511999.81</v>
          </cell>
        </row>
        <row r="2997">
          <cell r="A2997">
            <v>3009279</v>
          </cell>
          <cell r="B2997" t="str">
            <v>Dormente de concreto monobloco, bitola métrica, taxa de dormentação de 1.667 un/km, fixação elástica Pandrol - posicionamento mecanizado com pórtico</v>
          </cell>
          <cell r="C2997" t="str">
            <v>km</v>
          </cell>
          <cell r="D2997">
            <v>506387.54</v>
          </cell>
        </row>
        <row r="2998">
          <cell r="A2998">
            <v>3009059</v>
          </cell>
          <cell r="B2998" t="str">
            <v>Dormente de concreto monobloco, bitola métrica, taxa de dormentação de 1.750 un/km, fixação elástica Pandrol - posicionamento mecanizado com carregadeira</v>
          </cell>
          <cell r="C2998" t="str">
            <v>km</v>
          </cell>
          <cell r="D2998">
            <v>537493.19999999995</v>
          </cell>
        </row>
        <row r="2999">
          <cell r="A2999">
            <v>3009060</v>
          </cell>
          <cell r="B2999" t="str">
            <v>Dormente de concreto monobloco, bitola métrica, taxa de dormentação de 1.750 un/km, fixação elástica Pandrol - posicionamento mecanizado com pórtico</v>
          </cell>
          <cell r="C2999" t="str">
            <v>km</v>
          </cell>
          <cell r="D2999">
            <v>531600.55000000005</v>
          </cell>
        </row>
        <row r="3000">
          <cell r="A3000">
            <v>3009282</v>
          </cell>
          <cell r="B3000" t="str">
            <v>Dormente de concreto monobloco, bitola mista, taxa de dormentação de 1.667 un/km, fixação elástica Pandrol - posicionamento mecanizado com carregadeira</v>
          </cell>
          <cell r="C3000" t="str">
            <v>km</v>
          </cell>
          <cell r="D3000">
            <v>953557.27</v>
          </cell>
        </row>
        <row r="3001">
          <cell r="A3001">
            <v>3009283</v>
          </cell>
          <cell r="B3001" t="str">
            <v>Dormente de concreto monobloco, bitola mista, taxa de dormentação de 1.667 un/km, fixação elástica Pandrol - posicionamento mecanizado com pórtico</v>
          </cell>
          <cell r="C3001" t="str">
            <v>km</v>
          </cell>
          <cell r="D3001">
            <v>945669.94</v>
          </cell>
        </row>
        <row r="3002">
          <cell r="A3002">
            <v>3009063</v>
          </cell>
          <cell r="B3002" t="str">
            <v>Dormente de concreto monobloco, bitola mista, taxa de dormentação de 1.750 un/km, fixação elástica Pandrol - posicionamento mecanizado com carregadeira</v>
          </cell>
          <cell r="C3002" t="str">
            <v>km</v>
          </cell>
          <cell r="D3002">
            <v>1001035.83</v>
          </cell>
        </row>
        <row r="3003">
          <cell r="A3003">
            <v>3009064</v>
          </cell>
          <cell r="B3003" t="str">
            <v>Dormente de concreto monobloco, bitola mista, taxa de dormentação de 1.750 un/km, fixação elástica Pandrol - posicionamento mecanizado com pórtico</v>
          </cell>
          <cell r="C3003" t="str">
            <v>km</v>
          </cell>
          <cell r="D3003">
            <v>992754.83</v>
          </cell>
        </row>
        <row r="3004">
          <cell r="A3004">
            <v>3009081</v>
          </cell>
          <cell r="B3004" t="str">
            <v>Dormente de madeira para ponte, bitola métrica ou larga, para TR45, fixação rígida - posicionamento e assentamento mecanizado</v>
          </cell>
          <cell r="C3004" t="str">
            <v>un</v>
          </cell>
          <cell r="D3004">
            <v>605.62</v>
          </cell>
        </row>
        <row r="3005">
          <cell r="A3005">
            <v>3009082</v>
          </cell>
          <cell r="B3005" t="str">
            <v>Dormente de madeira para ponte, bitola métrica ou larga, para TR57, fixação rígida - posicionamento e assentamento mecanizado</v>
          </cell>
          <cell r="C3005" t="str">
            <v>un</v>
          </cell>
          <cell r="D3005">
            <v>712.2</v>
          </cell>
        </row>
        <row r="3006">
          <cell r="A3006">
            <v>3009083</v>
          </cell>
          <cell r="B3006" t="str">
            <v>Dormente de madeira para ponte, bitola métrica ou larga, para TR68, fixação rígida - posicionamento e assentamento mecanizado</v>
          </cell>
          <cell r="C3006" t="str">
            <v>un</v>
          </cell>
          <cell r="D3006">
            <v>725.41</v>
          </cell>
        </row>
        <row r="3007">
          <cell r="A3007">
            <v>3009084</v>
          </cell>
          <cell r="B3007" t="str">
            <v>Dormente de madeira para ponte, bitola métrica ou larga, para UIC60, fixação rígida - posicionamento e assentamento mecanizado</v>
          </cell>
          <cell r="C3007" t="str">
            <v>un</v>
          </cell>
          <cell r="D3007">
            <v>730.22</v>
          </cell>
        </row>
        <row r="3008">
          <cell r="A3008">
            <v>3009070</v>
          </cell>
          <cell r="B3008" t="str">
            <v>Dormente de madeira, bitola larga ou mista - posicionamento manual</v>
          </cell>
          <cell r="C3008" t="str">
            <v>un</v>
          </cell>
          <cell r="D3008">
            <v>311.81</v>
          </cell>
        </row>
        <row r="3009">
          <cell r="A3009">
            <v>3009285</v>
          </cell>
          <cell r="B3009" t="str">
            <v>Dormente de madeira, bitola larga ou mista, taxa de dormentação de 1.667 un/km - posicionamento mecanizado com carregadeira</v>
          </cell>
          <cell r="C3009" t="str">
            <v>km</v>
          </cell>
          <cell r="D3009">
            <v>498546.76</v>
          </cell>
        </row>
        <row r="3010">
          <cell r="A3010">
            <v>3009072</v>
          </cell>
          <cell r="B3010" t="str">
            <v>Dormente de madeira, bitola larga ou mista, taxa de dormentação de 1.750 un/km - posicionamento mecanizado com carregadeira</v>
          </cell>
          <cell r="C3010" t="str">
            <v>km</v>
          </cell>
          <cell r="D3010">
            <v>523370.32</v>
          </cell>
        </row>
        <row r="3011">
          <cell r="A3011">
            <v>3009069</v>
          </cell>
          <cell r="B3011" t="str">
            <v>Dormente de madeira, bitola métrica - posicionamento manual</v>
          </cell>
          <cell r="C3011" t="str">
            <v>un</v>
          </cell>
          <cell r="D3011">
            <v>218.61</v>
          </cell>
        </row>
        <row r="3012">
          <cell r="A3012">
            <v>3009284</v>
          </cell>
          <cell r="B3012" t="str">
            <v>Dormente de madeira, bitola métrica, taxa de dormentação de 1.667 un/km - posicionamento mecanizado com carregadeira</v>
          </cell>
          <cell r="C3012" t="str">
            <v>km</v>
          </cell>
          <cell r="D3012">
            <v>348034.49</v>
          </cell>
        </row>
        <row r="3013">
          <cell r="A3013">
            <v>3009071</v>
          </cell>
          <cell r="B3013" t="str">
            <v>Dormente de madeira, bitola métrica, taxa de dormentação de 1.750 un/km - posicionamento mecanizado com carregadeira</v>
          </cell>
          <cell r="C3013" t="str">
            <v>km</v>
          </cell>
          <cell r="D3013">
            <v>365364.03</v>
          </cell>
        </row>
        <row r="3014">
          <cell r="A3014">
            <v>1917483</v>
          </cell>
          <cell r="B3014" t="str">
            <v>Dragagem de areia fina com draga de sucção e recalque - bomba de 1.350 kW e cortador de 170 kW - distância de recalque de 1.100 a 1.300 m</v>
          </cell>
          <cell r="C3014" t="str">
            <v>m³</v>
          </cell>
          <cell r="D3014">
            <v>4.9800000000000004</v>
          </cell>
        </row>
        <row r="3015">
          <cell r="A3015">
            <v>1917484</v>
          </cell>
          <cell r="B3015" t="str">
            <v>Dragagem de areia fina com draga de sucção e recalque - bomba de 1.350 kW e cortador de 170 kW - distância de recalque de 1.300 a 1.500 m</v>
          </cell>
          <cell r="C3015" t="str">
            <v>m³</v>
          </cell>
          <cell r="D3015">
            <v>5.19</v>
          </cell>
        </row>
        <row r="3016">
          <cell r="A3016">
            <v>1917485</v>
          </cell>
          <cell r="B3016" t="str">
            <v>Dragagem de areia fina com draga de sucção e recalque - bomba de 1.350 kW e cortador de 170 kW - distância de recalque de 1.500 a 1.700 m</v>
          </cell>
          <cell r="C3016" t="str">
            <v>m³</v>
          </cell>
          <cell r="D3016">
            <v>5.67</v>
          </cell>
        </row>
        <row r="3017">
          <cell r="A3017">
            <v>1917486</v>
          </cell>
          <cell r="B3017" t="str">
            <v>Dragagem de areia fina com draga de sucção e recalque - bomba de 1.350 kW e cortador de 170 kW - distância de recalque de 1.700 a 1.900 m</v>
          </cell>
          <cell r="C3017" t="str">
            <v>m³</v>
          </cell>
          <cell r="D3017">
            <v>5.91</v>
          </cell>
        </row>
        <row r="3018">
          <cell r="A3018">
            <v>1917487</v>
          </cell>
          <cell r="B3018" t="str">
            <v>Dragagem de areia fina com draga de sucção e recalque - bomba de 1.350 kW e cortador de 170 kW - distância de recalque de 1.900 a 2.100 m</v>
          </cell>
          <cell r="C3018" t="str">
            <v>m³</v>
          </cell>
          <cell r="D3018">
            <v>6.22</v>
          </cell>
        </row>
        <row r="3019">
          <cell r="A3019">
            <v>1917528</v>
          </cell>
          <cell r="B3019" t="str">
            <v>Dragagem de areia fina com draga de sucção e recalque - bomba de 1.350 kW e cortador de 170 kW - distância de recalque de 10.100 a 10.300 m</v>
          </cell>
          <cell r="C3019" t="str">
            <v>m³</v>
          </cell>
          <cell r="D3019">
            <v>30.82</v>
          </cell>
        </row>
        <row r="3020">
          <cell r="A3020">
            <v>1917529</v>
          </cell>
          <cell r="B3020" t="str">
            <v>Dragagem de areia fina com draga de sucção e recalque - bomba de 1.350 kW e cortador de 170 kW - distância de recalque de 10.300 a 10.500 m</v>
          </cell>
          <cell r="C3020" t="str">
            <v>m³</v>
          </cell>
          <cell r="D3020">
            <v>31.82</v>
          </cell>
        </row>
        <row r="3021">
          <cell r="A3021">
            <v>1917530</v>
          </cell>
          <cell r="B3021" t="str">
            <v>Dragagem de areia fina com draga de sucção e recalque - bomba de 1.350 kW e cortador de 170 kW - distância de recalque de 10.500 a 10.700 m</v>
          </cell>
          <cell r="C3021" t="str">
            <v>m³</v>
          </cell>
          <cell r="D3021">
            <v>33.369999999999997</v>
          </cell>
        </row>
        <row r="3022">
          <cell r="A3022">
            <v>1917531</v>
          </cell>
          <cell r="B3022" t="str">
            <v>Dragagem de areia fina com draga de sucção e recalque - bomba de 1.350 kW e cortador de 170 kW - distância de recalque de 10.700 a 10.900 m</v>
          </cell>
          <cell r="C3022" t="str">
            <v>m³</v>
          </cell>
          <cell r="D3022">
            <v>35.06</v>
          </cell>
        </row>
        <row r="3023">
          <cell r="A3023">
            <v>1917532</v>
          </cell>
          <cell r="B3023" t="str">
            <v>Dragagem de areia fina com draga de sucção e recalque - bomba de 1.350 kW e cortador de 170 kW - distância de recalque de 10.900 a 11.100 m</v>
          </cell>
          <cell r="C3023" t="str">
            <v>m³</v>
          </cell>
          <cell r="D3023">
            <v>36.97</v>
          </cell>
        </row>
        <row r="3024">
          <cell r="A3024">
            <v>1917533</v>
          </cell>
          <cell r="B3024" t="str">
            <v>Dragagem de areia fina com draga de sucção e recalque - bomba de 1.350 kW e cortador de 170 kW - distância de recalque de 11.100 a 11.300 m</v>
          </cell>
          <cell r="C3024" t="str">
            <v>m³</v>
          </cell>
          <cell r="D3024">
            <v>37.979999999999997</v>
          </cell>
        </row>
        <row r="3025">
          <cell r="A3025">
            <v>1917534</v>
          </cell>
          <cell r="B3025" t="str">
            <v>Dragagem de areia fina com draga de sucção e recalque - bomba de 1.350 kW e cortador de 170 kW - distância de recalque de 11.300 a 11.500 m</v>
          </cell>
          <cell r="C3025" t="str">
            <v>m³</v>
          </cell>
          <cell r="D3025">
            <v>39.03</v>
          </cell>
        </row>
        <row r="3026">
          <cell r="A3026">
            <v>1917535</v>
          </cell>
          <cell r="B3026" t="str">
            <v>Dragagem de areia fina com draga de sucção e recalque - bomba de 1.350 kW e cortador de 170 kW - distância de recalque de 11.500 a 11.700 m</v>
          </cell>
          <cell r="C3026" t="str">
            <v>m³</v>
          </cell>
          <cell r="D3026">
            <v>40.380000000000003</v>
          </cell>
        </row>
        <row r="3027">
          <cell r="A3027">
            <v>1917536</v>
          </cell>
          <cell r="B3027" t="str">
            <v>Dragagem de areia fina com draga de sucção e recalque - bomba de 1.350 kW e cortador de 170 kW - distância de recalque de 11.700 a 11.900 m</v>
          </cell>
          <cell r="C3027" t="str">
            <v>m³</v>
          </cell>
          <cell r="D3027">
            <v>41.56</v>
          </cell>
        </row>
        <row r="3028">
          <cell r="A3028">
            <v>1917537</v>
          </cell>
          <cell r="B3028" t="str">
            <v>Dragagem de areia fina com draga de sucção e recalque - bomba de 1.350 kW e cortador de 170 kW - distância de recalque de 11.900 a 12.100 m</v>
          </cell>
          <cell r="C3028" t="str">
            <v>m³</v>
          </cell>
          <cell r="D3028">
            <v>42.79</v>
          </cell>
        </row>
        <row r="3029">
          <cell r="A3029">
            <v>1917488</v>
          </cell>
          <cell r="B3029" t="str">
            <v>Dragagem de areia fina com draga de sucção e recalque - bomba de 1.350 kW e cortador de 170 kW - distância de recalque de 2.100 a 2.300 m</v>
          </cell>
          <cell r="C3029" t="str">
            <v>m³</v>
          </cell>
          <cell r="D3029">
            <v>6.47</v>
          </cell>
        </row>
        <row r="3030">
          <cell r="A3030">
            <v>1917489</v>
          </cell>
          <cell r="B3030" t="str">
            <v>Dragagem de areia fina com draga de sucção e recalque - bomba de 1.350 kW e cortador de 170 kW - distância de recalque de 2.300 a 2.500 m</v>
          </cell>
          <cell r="C3030" t="str">
            <v>m³</v>
          </cell>
          <cell r="D3030">
            <v>6.76</v>
          </cell>
        </row>
        <row r="3031">
          <cell r="A3031">
            <v>1917490</v>
          </cell>
          <cell r="B3031" t="str">
            <v>Dragagem de areia fina com draga de sucção e recalque - bomba de 1.350 kW e cortador de 170 kW - distância de recalque de 2.500 a 2.700 m</v>
          </cell>
          <cell r="C3031" t="str">
            <v>m³</v>
          </cell>
          <cell r="D3031">
            <v>7.22</v>
          </cell>
        </row>
        <row r="3032">
          <cell r="A3032">
            <v>1917491</v>
          </cell>
          <cell r="B3032" t="str">
            <v>Dragagem de areia fina com draga de sucção e recalque - bomba de 1.350 kW e cortador de 170 kW - distância de recalque de 2.700 a 2.900 m</v>
          </cell>
          <cell r="C3032" t="str">
            <v>m³</v>
          </cell>
          <cell r="D3032">
            <v>7.55</v>
          </cell>
        </row>
        <row r="3033">
          <cell r="A3033">
            <v>1917492</v>
          </cell>
          <cell r="B3033" t="str">
            <v>Dragagem de areia fina com draga de sucção e recalque - bomba de 1.350 kW e cortador de 170 kW - distância de recalque de 2.900 a 3.100 m</v>
          </cell>
          <cell r="C3033" t="str">
            <v>m³</v>
          </cell>
          <cell r="D3033">
            <v>7.82</v>
          </cell>
        </row>
        <row r="3034">
          <cell r="A3034">
            <v>1917493</v>
          </cell>
          <cell r="B3034" t="str">
            <v>Dragagem de areia fina com draga de sucção e recalque - bomba de 1.350 kW e cortador de 170 kW - distância de recalque de 3.100 a 3.300 m</v>
          </cell>
          <cell r="C3034" t="str">
            <v>m³</v>
          </cell>
          <cell r="D3034">
            <v>8.16</v>
          </cell>
        </row>
        <row r="3035">
          <cell r="A3035">
            <v>1917494</v>
          </cell>
          <cell r="B3035" t="str">
            <v>Dragagem de areia fina com draga de sucção e recalque - bomba de 1.350 kW e cortador de 170 kW - distância de recalque de 3.300 a 3.500 m</v>
          </cell>
          <cell r="C3035" t="str">
            <v>m³</v>
          </cell>
          <cell r="D3035">
            <v>8.51</v>
          </cell>
        </row>
        <row r="3036">
          <cell r="A3036">
            <v>1917495</v>
          </cell>
          <cell r="B3036" t="str">
            <v>Dragagem de areia fina com draga de sucção e recalque - bomba de 1.350 kW e cortador de 170 kW - distância de recalque de 3.500 a 3.700 m</v>
          </cell>
          <cell r="C3036" t="str">
            <v>m³</v>
          </cell>
          <cell r="D3036">
            <v>9.0299999999999994</v>
          </cell>
        </row>
        <row r="3037">
          <cell r="A3037">
            <v>1917496</v>
          </cell>
          <cell r="B3037" t="str">
            <v>Dragagem de areia fina com draga de sucção e recalque - bomba de 1.350 kW e cortador de 170 kW - distância de recalque de 3.700 a 3.900 m</v>
          </cell>
          <cell r="C3037" t="str">
            <v>m³</v>
          </cell>
          <cell r="D3037">
            <v>9.36</v>
          </cell>
        </row>
        <row r="3038">
          <cell r="A3038">
            <v>1917497</v>
          </cell>
          <cell r="B3038" t="str">
            <v>Dragagem de areia fina com draga de sucção e recalque - bomba de 1.350 kW e cortador de 170 kW - distância de recalque de 3.900 a 4.100 m</v>
          </cell>
          <cell r="C3038" t="str">
            <v>m³</v>
          </cell>
          <cell r="D3038">
            <v>9.6999999999999993</v>
          </cell>
        </row>
        <row r="3039">
          <cell r="A3039">
            <v>1917498</v>
          </cell>
          <cell r="B3039" t="str">
            <v>Dragagem de areia fina com draga de sucção e recalque - bomba de 1.350 kW e cortador de 170 kW - distância de recalque de 4.100 a 4.300 m</v>
          </cell>
          <cell r="C3039" t="str">
            <v>m³</v>
          </cell>
          <cell r="D3039">
            <v>10.039999999999999</v>
          </cell>
        </row>
        <row r="3040">
          <cell r="A3040">
            <v>1917499</v>
          </cell>
          <cell r="B3040" t="str">
            <v>Dragagem de areia fina com draga de sucção e recalque - bomba de 1.350 kW e cortador de 170 kW - distância de recalque de 4.300 a 4.500 m</v>
          </cell>
          <cell r="C3040" t="str">
            <v>m³</v>
          </cell>
          <cell r="D3040">
            <v>10.34</v>
          </cell>
        </row>
        <row r="3041">
          <cell r="A3041">
            <v>1917500</v>
          </cell>
          <cell r="B3041" t="str">
            <v>Dragagem de areia fina com draga de sucção e recalque - bomba de 1.350 kW e cortador de 170 kW - distância de recalque de 4.500 a 4.700 m</v>
          </cell>
          <cell r="C3041" t="str">
            <v>m³</v>
          </cell>
          <cell r="D3041">
            <v>10.89</v>
          </cell>
        </row>
        <row r="3042">
          <cell r="A3042">
            <v>1917501</v>
          </cell>
          <cell r="B3042" t="str">
            <v>Dragagem de areia fina com draga de sucção e recalque - bomba de 1.350 kW e cortador de 170 kW - distância de recalque de 4.700 a 4.900 m</v>
          </cell>
          <cell r="C3042" t="str">
            <v>m³</v>
          </cell>
          <cell r="D3042">
            <v>11.24</v>
          </cell>
        </row>
        <row r="3043">
          <cell r="A3043">
            <v>1917502</v>
          </cell>
          <cell r="B3043" t="str">
            <v>Dragagem de areia fina com draga de sucção e recalque - bomba de 1.350 kW e cortador de 170 kW - distância de recalque de 4.900 a 5.100 m</v>
          </cell>
          <cell r="C3043" t="str">
            <v>m³</v>
          </cell>
          <cell r="D3043">
            <v>11.59</v>
          </cell>
        </row>
        <row r="3044">
          <cell r="A3044">
            <v>1917503</v>
          </cell>
          <cell r="B3044" t="str">
            <v>Dragagem de areia fina com draga de sucção e recalque - bomba de 1.350 kW e cortador de 170 kW - distância de recalque de 5.100 a 5.300 m</v>
          </cell>
          <cell r="C3044" t="str">
            <v>m³</v>
          </cell>
          <cell r="D3044">
            <v>11.95</v>
          </cell>
        </row>
        <row r="3045">
          <cell r="A3045">
            <v>1917504</v>
          </cell>
          <cell r="B3045" t="str">
            <v>Dragagem de areia fina com draga de sucção e recalque - bomba de 1.350 kW e cortador de 170 kW - distância de recalque de 5.300 a 5.500 m</v>
          </cell>
          <cell r="C3045" t="str">
            <v>m³</v>
          </cell>
          <cell r="D3045">
            <v>12.32</v>
          </cell>
        </row>
        <row r="3046">
          <cell r="A3046">
            <v>1917505</v>
          </cell>
          <cell r="B3046" t="str">
            <v>Dragagem de areia fina com draga de sucção e recalque - bomba de 1.350 kW e cortador de 170 kW - distância de recalque de 5.500 a 5.700 m</v>
          </cell>
          <cell r="C3046" t="str">
            <v>m³</v>
          </cell>
          <cell r="D3046">
            <v>12.9</v>
          </cell>
        </row>
        <row r="3047">
          <cell r="A3047">
            <v>1917506</v>
          </cell>
          <cell r="B3047" t="str">
            <v>Dragagem de areia fina com draga de sucção e recalque - bomba de 1.350 kW e cortador de 170 kW - distância de recalque de 5.700 a 5.900 m</v>
          </cell>
          <cell r="C3047" t="str">
            <v>m³</v>
          </cell>
          <cell r="D3047">
            <v>13.26</v>
          </cell>
        </row>
        <row r="3048">
          <cell r="A3048">
            <v>1917507</v>
          </cell>
          <cell r="B3048" t="str">
            <v>Dragagem de areia fina com draga de sucção e recalque - bomba de 1.350 kW e cortador de 170 kW - distância de recalque de 5.900 a 6.100 m</v>
          </cell>
          <cell r="C3048" t="str">
            <v>m³</v>
          </cell>
          <cell r="D3048">
            <v>13.64</v>
          </cell>
        </row>
        <row r="3049">
          <cell r="A3049">
            <v>1917480</v>
          </cell>
          <cell r="B3049" t="str">
            <v>Dragagem de areia fina com draga de sucção e recalque - bomba de 1.350 kW e cortador de 170 kW - distância de recalque de 500 a 700 m</v>
          </cell>
          <cell r="C3049" t="str">
            <v>m³</v>
          </cell>
          <cell r="D3049">
            <v>4.32</v>
          </cell>
        </row>
        <row r="3050">
          <cell r="A3050">
            <v>1917508</v>
          </cell>
          <cell r="B3050" t="str">
            <v>Dragagem de areia fina com draga de sucção e recalque - bomba de 1.350 kW e cortador de 170 kW - distância de recalque de 6.100 a 6.300 m</v>
          </cell>
          <cell r="C3050" t="str">
            <v>m³</v>
          </cell>
          <cell r="D3050">
            <v>14.02</v>
          </cell>
        </row>
        <row r="3051">
          <cell r="A3051">
            <v>1917509</v>
          </cell>
          <cell r="B3051" t="str">
            <v>Dragagem de areia fina com draga de sucção e recalque - bomba de 1.350 kW e cortador de 170 kW - distância de recalque de 6.300 a 6.500 m</v>
          </cell>
          <cell r="C3051" t="str">
            <v>m³</v>
          </cell>
          <cell r="D3051">
            <v>14.47</v>
          </cell>
        </row>
        <row r="3052">
          <cell r="A3052">
            <v>1917510</v>
          </cell>
          <cell r="B3052" t="str">
            <v>Dragagem de areia fina com draga de sucção e recalque - bomba de 1.350 kW e cortador de 170 kW - distância de recalque de 6.500 a 6.700 m</v>
          </cell>
          <cell r="C3052" t="str">
            <v>m³</v>
          </cell>
          <cell r="D3052">
            <v>15.08</v>
          </cell>
        </row>
        <row r="3053">
          <cell r="A3053">
            <v>1917511</v>
          </cell>
          <cell r="B3053" t="str">
            <v>Dragagem de areia fina com draga de sucção e recalque - bomba de 1.350 kW e cortador de 170 kW - distância de recalque de 6.700 a 6.900 m</v>
          </cell>
          <cell r="C3053" t="str">
            <v>m³</v>
          </cell>
          <cell r="D3053">
            <v>15.5</v>
          </cell>
        </row>
        <row r="3054">
          <cell r="A3054">
            <v>1917512</v>
          </cell>
          <cell r="B3054" t="str">
            <v>Dragagem de areia fina com draga de sucção e recalque - bomba de 1.350 kW e cortador de 170 kW - distância de recalque de 6.900 a 7.100 m</v>
          </cell>
          <cell r="C3054" t="str">
            <v>m³</v>
          </cell>
          <cell r="D3054">
            <v>15.98</v>
          </cell>
        </row>
        <row r="3055">
          <cell r="A3055">
            <v>1917513</v>
          </cell>
          <cell r="B3055" t="str">
            <v>Dragagem de areia fina com draga de sucção e recalque - bomba de 1.350 kW e cortador de 170 kW - distância de recalque de 7.100 a 7.300 m</v>
          </cell>
          <cell r="C3055" t="str">
            <v>m³</v>
          </cell>
          <cell r="D3055">
            <v>16.45</v>
          </cell>
        </row>
        <row r="3056">
          <cell r="A3056">
            <v>1917514</v>
          </cell>
          <cell r="B3056" t="str">
            <v>Dragagem de areia fina com draga de sucção e recalque - bomba de 1.350 kW e cortador de 170 kW - distância de recalque de 7.300 a 7.500 m</v>
          </cell>
          <cell r="C3056" t="str">
            <v>m³</v>
          </cell>
          <cell r="D3056">
            <v>16.989999999999998</v>
          </cell>
        </row>
        <row r="3057">
          <cell r="A3057">
            <v>1917515</v>
          </cell>
          <cell r="B3057" t="str">
            <v>Dragagem de areia fina com draga de sucção e recalque - bomba de 1.350 kW e cortador de 170 kW - distância de recalque de 7.500 a 7.700 m</v>
          </cell>
          <cell r="C3057" t="str">
            <v>m³</v>
          </cell>
          <cell r="D3057">
            <v>17.760000000000002</v>
          </cell>
        </row>
        <row r="3058">
          <cell r="A3058">
            <v>1917516</v>
          </cell>
          <cell r="B3058" t="str">
            <v>Dragagem de areia fina com draga de sucção e recalque - bomba de 1.350 kW e cortador de 170 kW - distância de recalque de 7.700 a 7.900 m</v>
          </cell>
          <cell r="C3058" t="str">
            <v>m³</v>
          </cell>
          <cell r="D3058">
            <v>18.34</v>
          </cell>
        </row>
        <row r="3059">
          <cell r="A3059">
            <v>1917517</v>
          </cell>
          <cell r="B3059" t="str">
            <v>Dragagem de areia fina com draga de sucção e recalque - bomba de 1.350 kW e cortador de 170 kW - distância de recalque de 7.900 a 8.100 m</v>
          </cell>
          <cell r="C3059" t="str">
            <v>m³</v>
          </cell>
          <cell r="D3059">
            <v>19.13</v>
          </cell>
        </row>
        <row r="3060">
          <cell r="A3060">
            <v>1917481</v>
          </cell>
          <cell r="B3060" t="str">
            <v>Dragagem de areia fina com draga de sucção e recalque - bomba de 1.350 kW e cortador de 170 kW - distância de recalque de 700 a 900 m</v>
          </cell>
          <cell r="C3060" t="str">
            <v>m³</v>
          </cell>
          <cell r="D3060">
            <v>4.5199999999999996</v>
          </cell>
        </row>
        <row r="3061">
          <cell r="A3061">
            <v>1917518</v>
          </cell>
          <cell r="B3061" t="str">
            <v>Dragagem de areia fina com draga de sucção e recalque - bomba de 1.350 kW e cortador de 170 kW - distância de recalque de 8.100 a 8.300 m</v>
          </cell>
          <cell r="C3061" t="str">
            <v>m³</v>
          </cell>
          <cell r="D3061">
            <v>19.93</v>
          </cell>
        </row>
        <row r="3062">
          <cell r="A3062">
            <v>1917519</v>
          </cell>
          <cell r="B3062" t="str">
            <v>Dragagem de areia fina com draga de sucção e recalque - bomba de 1.350 kW e cortador de 170 kW - distância de recalque de 8.300 a 8.500 m</v>
          </cell>
          <cell r="C3062" t="str">
            <v>m³</v>
          </cell>
          <cell r="D3062">
            <v>20.89</v>
          </cell>
        </row>
        <row r="3063">
          <cell r="A3063">
            <v>1917520</v>
          </cell>
          <cell r="B3063" t="str">
            <v>Dragagem de areia fina com draga de sucção e recalque - bomba de 1.350 kW e cortador de 170 kW - distância de recalque de 8.500 a 8.700 m</v>
          </cell>
          <cell r="C3063" t="str">
            <v>m³</v>
          </cell>
          <cell r="D3063">
            <v>21.97</v>
          </cell>
        </row>
        <row r="3064">
          <cell r="A3064">
            <v>1917521</v>
          </cell>
          <cell r="B3064" t="str">
            <v>Dragagem de areia fina com draga de sucção e recalque - bomba de 1.350 kW e cortador de 170 kW - distância de recalque de 8.700 a 8.900 m</v>
          </cell>
          <cell r="C3064" t="str">
            <v>m³</v>
          </cell>
          <cell r="D3064">
            <v>22.91</v>
          </cell>
        </row>
        <row r="3065">
          <cell r="A3065">
            <v>1917522</v>
          </cell>
          <cell r="B3065" t="str">
            <v>Dragagem de areia fina com draga de sucção e recalque - bomba de 1.350 kW e cortador de 170 kW - distância de recalque de 8.900 a 9.100 m</v>
          </cell>
          <cell r="C3065" t="str">
            <v>m³</v>
          </cell>
          <cell r="D3065">
            <v>23.93</v>
          </cell>
        </row>
        <row r="3066">
          <cell r="A3066">
            <v>1917523</v>
          </cell>
          <cell r="B3066" t="str">
            <v>Dragagem de areia fina com draga de sucção e recalque - bomba de 1.350 kW e cortador de 170 kW - distância de recalque de 9.100 a 9.300 m</v>
          </cell>
          <cell r="C3066" t="str">
            <v>m³</v>
          </cell>
          <cell r="D3066">
            <v>24.98</v>
          </cell>
        </row>
        <row r="3067">
          <cell r="A3067">
            <v>1917524</v>
          </cell>
          <cell r="B3067" t="str">
            <v>Dragagem de areia fina com draga de sucção e recalque - bomba de 1.350 kW e cortador de 170 kW - distância de recalque de 9.300 a 9.500 m</v>
          </cell>
          <cell r="C3067" t="str">
            <v>m³</v>
          </cell>
          <cell r="D3067">
            <v>26.1</v>
          </cell>
        </row>
        <row r="3068">
          <cell r="A3068">
            <v>1917525</v>
          </cell>
          <cell r="B3068" t="str">
            <v>Dragagem de areia fina com draga de sucção e recalque - bomba de 1.350 kW e cortador de 170 kW - distância de recalque de 9.500 a 9.700 m</v>
          </cell>
          <cell r="C3068" t="str">
            <v>m³</v>
          </cell>
          <cell r="D3068">
            <v>27.4</v>
          </cell>
        </row>
        <row r="3069">
          <cell r="A3069">
            <v>1917526</v>
          </cell>
          <cell r="B3069" t="str">
            <v>Dragagem de areia fina com draga de sucção e recalque - bomba de 1.350 kW e cortador de 170 kW - distância de recalque de 9.700 a 9.900 m</v>
          </cell>
          <cell r="C3069" t="str">
            <v>m³</v>
          </cell>
          <cell r="D3069">
            <v>28.44</v>
          </cell>
        </row>
        <row r="3070">
          <cell r="A3070">
            <v>1917527</v>
          </cell>
          <cell r="B3070" t="str">
            <v>Dragagem de areia fina com draga de sucção e recalque - bomba de 1.350 kW e cortador de 170 kW - distância de recalque de 9.900 a 10.100 m</v>
          </cell>
          <cell r="C3070" t="str">
            <v>m³</v>
          </cell>
          <cell r="D3070">
            <v>29.47</v>
          </cell>
        </row>
        <row r="3071">
          <cell r="A3071">
            <v>1917482</v>
          </cell>
          <cell r="B3071" t="str">
            <v>Dragagem de areia fina com draga de sucção e recalque - bomba de 1.350 kW e cortador de 170 kW - distância de recalque de 900 a 1.100 m</v>
          </cell>
          <cell r="C3071" t="str">
            <v>m³</v>
          </cell>
          <cell r="D3071">
            <v>4.72</v>
          </cell>
        </row>
        <row r="3072">
          <cell r="A3072">
            <v>1917737</v>
          </cell>
          <cell r="B3072" t="str">
            <v>Dragagem de areia fina com draga de sucção e recalque - bomba de 1.350 kW e cortador de 170 kW - distância de recalque de até 500 m</v>
          </cell>
          <cell r="C3072" t="str">
            <v>m³</v>
          </cell>
          <cell r="D3072">
            <v>4.28</v>
          </cell>
        </row>
        <row r="3073">
          <cell r="A3073">
            <v>1917220</v>
          </cell>
          <cell r="B3073" t="str">
            <v>Dragagem de areia fina com draga de sucção e recalque - bomba de 294 kW e cortador de 30 kW - distância de recalque de 1.100 a 1.300 m</v>
          </cell>
          <cell r="C3073" t="str">
            <v>m³</v>
          </cell>
          <cell r="D3073">
            <v>7.71</v>
          </cell>
        </row>
        <row r="3074">
          <cell r="A3074">
            <v>1917221</v>
          </cell>
          <cell r="B3074" t="str">
            <v>Dragagem de areia fina com draga de sucção e recalque - bomba de 294 kW e cortador de 30 kW - distância de recalque de 1.300 a 1.500 m</v>
          </cell>
          <cell r="C3074" t="str">
            <v>m³</v>
          </cell>
          <cell r="D3074">
            <v>8.23</v>
          </cell>
        </row>
        <row r="3075">
          <cell r="A3075">
            <v>1917222</v>
          </cell>
          <cell r="B3075" t="str">
            <v>Dragagem de areia fina com draga de sucção e recalque - bomba de 294 kW e cortador de 30 kW - distância de recalque de 1.500 a 1.700 m</v>
          </cell>
          <cell r="C3075" t="str">
            <v>m³</v>
          </cell>
          <cell r="D3075">
            <v>8.81</v>
          </cell>
        </row>
        <row r="3076">
          <cell r="A3076">
            <v>1917223</v>
          </cell>
          <cell r="B3076" t="str">
            <v>Dragagem de areia fina com draga de sucção e recalque - bomba de 294 kW e cortador de 30 kW - distância de recalque de 1.700 a 1.900 m</v>
          </cell>
          <cell r="C3076" t="str">
            <v>m³</v>
          </cell>
          <cell r="D3076">
            <v>9.19</v>
          </cell>
        </row>
        <row r="3077">
          <cell r="A3077">
            <v>1917224</v>
          </cell>
          <cell r="B3077" t="str">
            <v>Dragagem de areia fina com draga de sucção e recalque - bomba de 294 kW e cortador de 30 kW - distância de recalque de 1.900 a 2.100 m</v>
          </cell>
          <cell r="C3077" t="str">
            <v>m³</v>
          </cell>
          <cell r="D3077">
            <v>9.59</v>
          </cell>
        </row>
        <row r="3078">
          <cell r="A3078">
            <v>1917225</v>
          </cell>
          <cell r="B3078" t="str">
            <v>Dragagem de areia fina com draga de sucção e recalque - bomba de 294 kW e cortador de 30 kW - distância de recalque de 2.100 a 2.300 m</v>
          </cell>
          <cell r="C3078" t="str">
            <v>m³</v>
          </cell>
          <cell r="D3078">
            <v>10.06</v>
          </cell>
        </row>
        <row r="3079">
          <cell r="A3079">
            <v>1917226</v>
          </cell>
          <cell r="B3079" t="str">
            <v>Dragagem de areia fina com draga de sucção e recalque - bomba de 294 kW e cortador de 30 kW - distância de recalque de 2.300 a 2.500 m</v>
          </cell>
          <cell r="C3079" t="str">
            <v>m³</v>
          </cell>
          <cell r="D3079">
            <v>10.5</v>
          </cell>
        </row>
        <row r="3080">
          <cell r="A3080">
            <v>1917227</v>
          </cell>
          <cell r="B3080" t="str">
            <v>Dragagem de areia fina com draga de sucção e recalque - bomba de 294 kW e cortador de 30 kW - distância de recalque de 2.500 a 2.700 m</v>
          </cell>
          <cell r="C3080" t="str">
            <v>m³</v>
          </cell>
          <cell r="D3080">
            <v>11.11</v>
          </cell>
        </row>
        <row r="3081">
          <cell r="A3081">
            <v>1917228</v>
          </cell>
          <cell r="B3081" t="str">
            <v>Dragagem de areia fina com draga de sucção e recalque - bomba de 294 kW e cortador de 30 kW - distância de recalque de 2.700 a 2.900 m</v>
          </cell>
          <cell r="C3081" t="str">
            <v>m³</v>
          </cell>
          <cell r="D3081">
            <v>11.64</v>
          </cell>
        </row>
        <row r="3082">
          <cell r="A3082">
            <v>1917229</v>
          </cell>
          <cell r="B3082" t="str">
            <v>Dragagem de areia fina com draga de sucção e recalque - bomba de 294 kW e cortador de 30 kW - distância de recalque de 2.900 a 3.100 m</v>
          </cell>
          <cell r="C3082" t="str">
            <v>m³</v>
          </cell>
          <cell r="D3082">
            <v>12.09</v>
          </cell>
        </row>
        <row r="3083">
          <cell r="A3083">
            <v>1917230</v>
          </cell>
          <cell r="B3083" t="str">
            <v>Dragagem de areia fina com draga de sucção e recalque - bomba de 294 kW e cortador de 30 kW - distância de recalque de 3.100 a 3.300 m</v>
          </cell>
          <cell r="C3083" t="str">
            <v>m³</v>
          </cell>
          <cell r="D3083">
            <v>12.61</v>
          </cell>
        </row>
        <row r="3084">
          <cell r="A3084">
            <v>1917231</v>
          </cell>
          <cell r="B3084" t="str">
            <v>Dragagem de areia fina com draga de sucção e recalque - bomba de 294 kW e cortador de 30 kW - distância de recalque de 3.300 a 3.500 m</v>
          </cell>
          <cell r="C3084" t="str">
            <v>m³</v>
          </cell>
          <cell r="D3084">
            <v>13.15</v>
          </cell>
        </row>
        <row r="3085">
          <cell r="A3085">
            <v>1917232</v>
          </cell>
          <cell r="B3085" t="str">
            <v>Dragagem de areia fina com draga de sucção e recalque - bomba de 294 kW e cortador de 30 kW - distância de recalque de 3.500 a 3.700 m</v>
          </cell>
          <cell r="C3085" t="str">
            <v>m³</v>
          </cell>
          <cell r="D3085">
            <v>13.86</v>
          </cell>
        </row>
        <row r="3086">
          <cell r="A3086">
            <v>1917233</v>
          </cell>
          <cell r="B3086" t="str">
            <v>Dragagem de areia fina com draga de sucção e recalque - bomba de 294 kW e cortador de 30 kW - distância de recalque de 3.700 a 3.900 m</v>
          </cell>
          <cell r="C3086" t="str">
            <v>m³</v>
          </cell>
          <cell r="D3086">
            <v>14.41</v>
          </cell>
        </row>
        <row r="3087">
          <cell r="A3087">
            <v>1917234</v>
          </cell>
          <cell r="B3087" t="str">
            <v>Dragagem de areia fina com draga de sucção e recalque - bomba de 294 kW e cortador de 30 kW - distância de recalque de 3.900 a 4.100 m</v>
          </cell>
          <cell r="C3087" t="str">
            <v>m³</v>
          </cell>
          <cell r="D3087">
            <v>15.07</v>
          </cell>
        </row>
        <row r="3088">
          <cell r="A3088">
            <v>1917217</v>
          </cell>
          <cell r="B3088" t="str">
            <v>Dragagem de areia fina com draga de sucção e recalque - bomba de 294 kW e cortador de 30 kW - distância de recalque de 500 a 700 m</v>
          </cell>
          <cell r="C3088" t="str">
            <v>m³</v>
          </cell>
          <cell r="D3088">
            <v>6.36</v>
          </cell>
        </row>
        <row r="3089">
          <cell r="A3089">
            <v>1917218</v>
          </cell>
          <cell r="B3089" t="str">
            <v>Dragagem de areia fina com draga de sucção e recalque - bomba de 294 kW e cortador de 30 kW - distância de recalque de 700 a 900 m</v>
          </cell>
          <cell r="C3089" t="str">
            <v>m³</v>
          </cell>
          <cell r="D3089">
            <v>6.59</v>
          </cell>
        </row>
        <row r="3090">
          <cell r="A3090">
            <v>1917219</v>
          </cell>
          <cell r="B3090" t="str">
            <v>Dragagem de areia fina com draga de sucção e recalque - bomba de 294 kW e cortador de 30 kW - distância de recalque de 900 a 1.100 m</v>
          </cell>
          <cell r="C3090" t="str">
            <v>m³</v>
          </cell>
          <cell r="D3090">
            <v>7.09</v>
          </cell>
        </row>
        <row r="3091">
          <cell r="A3091">
            <v>1917724</v>
          </cell>
          <cell r="B3091" t="str">
            <v>Dragagem de areia fina com draga de sucção e recalque - bomba de 294 kW e cortador de 30 kW - distância de recalque de até 500 m</v>
          </cell>
          <cell r="C3091" t="str">
            <v>m³</v>
          </cell>
          <cell r="D3091">
            <v>6.23</v>
          </cell>
        </row>
        <row r="3092">
          <cell r="A3092">
            <v>1917274</v>
          </cell>
          <cell r="B3092" t="str">
            <v>Dragagem de areia fina com draga de sucção e recalque - bomba de 483 kW e cortador de 55 kW - distância de recalque de 1.100 a 1.300 m</v>
          </cell>
          <cell r="C3092" t="str">
            <v>m³</v>
          </cell>
          <cell r="D3092">
            <v>5.27</v>
          </cell>
        </row>
        <row r="3093">
          <cell r="A3093">
            <v>1917275</v>
          </cell>
          <cell r="B3093" t="str">
            <v>Dragagem de areia fina com draga de sucção e recalque - bomba de 483 kW e cortador de 55 kW - distância de recalque de 1.300 a 1.500 m</v>
          </cell>
          <cell r="C3093" t="str">
            <v>m³</v>
          </cell>
          <cell r="D3093">
            <v>5.6</v>
          </cell>
        </row>
        <row r="3094">
          <cell r="A3094">
            <v>1917276</v>
          </cell>
          <cell r="B3094" t="str">
            <v>Dragagem de areia fina com draga de sucção e recalque - bomba de 483 kW e cortador de 55 kW - distância de recalque de 1.500 a 1.700 m</v>
          </cell>
          <cell r="C3094" t="str">
            <v>m³</v>
          </cell>
          <cell r="D3094">
            <v>6.09</v>
          </cell>
        </row>
        <row r="3095">
          <cell r="A3095">
            <v>1917277</v>
          </cell>
          <cell r="B3095" t="str">
            <v>Dragagem de areia fina com draga de sucção e recalque - bomba de 483 kW e cortador de 55 kW - distância de recalque de 1.700 a 1.900 m</v>
          </cell>
          <cell r="C3095" t="str">
            <v>m³</v>
          </cell>
          <cell r="D3095">
            <v>6.52</v>
          </cell>
        </row>
        <row r="3096">
          <cell r="A3096">
            <v>1917278</v>
          </cell>
          <cell r="B3096" t="str">
            <v>Dragagem de areia fina com draga de sucção e recalque - bomba de 483 kW e cortador de 55 kW - distância de recalque de 1.900 a 2.100 m</v>
          </cell>
          <cell r="C3096" t="str">
            <v>m³</v>
          </cell>
          <cell r="D3096">
            <v>6.71</v>
          </cell>
        </row>
        <row r="3097">
          <cell r="A3097">
            <v>1917279</v>
          </cell>
          <cell r="B3097" t="str">
            <v>Dragagem de areia fina com draga de sucção e recalque - bomba de 483 kW e cortador de 55 kW - distância de recalque de 2.100 a 2.300 m</v>
          </cell>
          <cell r="C3097" t="str">
            <v>m³</v>
          </cell>
          <cell r="D3097">
            <v>7.15</v>
          </cell>
        </row>
        <row r="3098">
          <cell r="A3098">
            <v>1917280</v>
          </cell>
          <cell r="B3098" t="str">
            <v>Dragagem de areia fina com draga de sucção e recalque - bomba de 483 kW e cortador de 55 kW - distância de recalque de 2.300 a 2.500 m</v>
          </cell>
          <cell r="C3098" t="str">
            <v>m³</v>
          </cell>
          <cell r="D3098">
            <v>7.54</v>
          </cell>
        </row>
        <row r="3099">
          <cell r="A3099">
            <v>1917281</v>
          </cell>
          <cell r="B3099" t="str">
            <v>Dragagem de areia fina com draga de sucção e recalque - bomba de 483 kW e cortador de 55 kW - distância de recalque de 2.500 a 2.700 m</v>
          </cell>
          <cell r="C3099" t="str">
            <v>m³</v>
          </cell>
          <cell r="D3099">
            <v>8.0500000000000007</v>
          </cell>
        </row>
        <row r="3100">
          <cell r="A3100">
            <v>1917282</v>
          </cell>
          <cell r="B3100" t="str">
            <v>Dragagem de areia fina com draga de sucção e recalque - bomba de 483 kW e cortador de 55 kW - distância de recalque de 2.700 a 2.900 m</v>
          </cell>
          <cell r="C3100" t="str">
            <v>m³</v>
          </cell>
          <cell r="D3100">
            <v>8.44</v>
          </cell>
        </row>
        <row r="3101">
          <cell r="A3101">
            <v>1917283</v>
          </cell>
          <cell r="B3101" t="str">
            <v>Dragagem de areia fina com draga de sucção e recalque - bomba de 483 kW e cortador de 55 kW - distância de recalque de 2.900 a 3.100 m</v>
          </cell>
          <cell r="C3101" t="str">
            <v>m³</v>
          </cell>
          <cell r="D3101">
            <v>8.84</v>
          </cell>
        </row>
        <row r="3102">
          <cell r="A3102">
            <v>1917284</v>
          </cell>
          <cell r="B3102" t="str">
            <v>Dragagem de areia fina com draga de sucção e recalque - bomba de 483 kW e cortador de 55 kW - distância de recalque de 3.100 a 3.300 m</v>
          </cell>
          <cell r="C3102" t="str">
            <v>m³</v>
          </cell>
          <cell r="D3102">
            <v>9.2200000000000006</v>
          </cell>
        </row>
        <row r="3103">
          <cell r="A3103">
            <v>1917285</v>
          </cell>
          <cell r="B3103" t="str">
            <v>Dragagem de areia fina com draga de sucção e recalque - bomba de 483 kW e cortador de 55 kW - distância de recalque de 3.300 a 3.500 m</v>
          </cell>
          <cell r="C3103" t="str">
            <v>m³</v>
          </cell>
          <cell r="D3103">
            <v>9.64</v>
          </cell>
        </row>
        <row r="3104">
          <cell r="A3104">
            <v>1917286</v>
          </cell>
          <cell r="B3104" t="str">
            <v>Dragagem de areia fina com draga de sucção e recalque - bomba de 483 kW e cortador de 55 kW - distância de recalque de 3.500 a 3.700 m</v>
          </cell>
          <cell r="C3104" t="str">
            <v>m³</v>
          </cell>
          <cell r="D3104">
            <v>10.27</v>
          </cell>
        </row>
        <row r="3105">
          <cell r="A3105">
            <v>1917287</v>
          </cell>
          <cell r="B3105" t="str">
            <v>Dragagem de areia fina com draga de sucção e recalque - bomba de 483 kW e cortador de 55 kW - distância de recalque de 3.700 a 3.900 m</v>
          </cell>
          <cell r="C3105" t="str">
            <v>m³</v>
          </cell>
          <cell r="D3105">
            <v>10.72</v>
          </cell>
        </row>
        <row r="3106">
          <cell r="A3106">
            <v>1917288</v>
          </cell>
          <cell r="B3106" t="str">
            <v>Dragagem de areia fina com draga de sucção e recalque - bomba de 483 kW e cortador de 55 kW - distância de recalque de 3.900 a 4.100 m</v>
          </cell>
          <cell r="C3106" t="str">
            <v>m³</v>
          </cell>
          <cell r="D3106">
            <v>11.19</v>
          </cell>
        </row>
        <row r="3107">
          <cell r="A3107">
            <v>1917289</v>
          </cell>
          <cell r="B3107" t="str">
            <v>Dragagem de areia fina com draga de sucção e recalque - bomba de 483 kW e cortador de 55 kW - distância de recalque de 4.100 a 4.300 m</v>
          </cell>
          <cell r="C3107" t="str">
            <v>m³</v>
          </cell>
          <cell r="D3107">
            <v>11.7</v>
          </cell>
        </row>
        <row r="3108">
          <cell r="A3108">
            <v>1917290</v>
          </cell>
          <cell r="B3108" t="str">
            <v>Dragagem de areia fina com draga de sucção e recalque - bomba de 483 kW e cortador de 55 kW - distância de recalque de 4.300 a 4.500 m</v>
          </cell>
          <cell r="C3108" t="str">
            <v>m³</v>
          </cell>
          <cell r="D3108">
            <v>12.24</v>
          </cell>
        </row>
        <row r="3109">
          <cell r="A3109">
            <v>1917291</v>
          </cell>
          <cell r="B3109" t="str">
            <v>Dragagem de areia fina com draga de sucção e recalque - bomba de 483 kW e cortador de 55 kW - distância de recalque de 4.500 a 4.700 m</v>
          </cell>
          <cell r="C3109" t="str">
            <v>m³</v>
          </cell>
          <cell r="D3109">
            <v>12.95</v>
          </cell>
        </row>
        <row r="3110">
          <cell r="A3110">
            <v>1917292</v>
          </cell>
          <cell r="B3110" t="str">
            <v>Dragagem de areia fina com draga de sucção e recalque - bomba de 483 kW e cortador de 55 kW - distância de recalque de 4.700 a 4.900 m</v>
          </cell>
          <cell r="C3110" t="str">
            <v>m³</v>
          </cell>
          <cell r="D3110">
            <v>13.53</v>
          </cell>
        </row>
        <row r="3111">
          <cell r="A3111">
            <v>1917293</v>
          </cell>
          <cell r="B3111" t="str">
            <v>Dragagem de areia fina com draga de sucção e recalque - bomba de 483 kW e cortador de 55 kW - distância de recalque de 4.900 a 5.100 m</v>
          </cell>
          <cell r="C3111" t="str">
            <v>m³</v>
          </cell>
          <cell r="D3111">
            <v>14.15</v>
          </cell>
        </row>
        <row r="3112">
          <cell r="A3112">
            <v>1917294</v>
          </cell>
          <cell r="B3112" t="str">
            <v>Dragagem de areia fina com draga de sucção e recalque - bomba de 483 kW e cortador de 55 kW - distância de recalque de 5.100 a 5.300 m</v>
          </cell>
          <cell r="C3112" t="str">
            <v>m³</v>
          </cell>
          <cell r="D3112">
            <v>14.95</v>
          </cell>
        </row>
        <row r="3113">
          <cell r="A3113">
            <v>1917295</v>
          </cell>
          <cell r="B3113" t="str">
            <v>Dragagem de areia fina com draga de sucção e recalque - bomba de 483 kW e cortador de 55 kW - distância de recalque de 5.300 a 5.500 m</v>
          </cell>
          <cell r="C3113" t="str">
            <v>m³</v>
          </cell>
          <cell r="D3113">
            <v>15.75</v>
          </cell>
        </row>
        <row r="3114">
          <cell r="A3114">
            <v>1917296</v>
          </cell>
          <cell r="B3114" t="str">
            <v>Dragagem de areia fina com draga de sucção e recalque - bomba de 483 kW e cortador de 55 kW - distância de recalque de 5.500 a 5.700 m</v>
          </cell>
          <cell r="C3114" t="str">
            <v>m³</v>
          </cell>
          <cell r="D3114">
            <v>16.82</v>
          </cell>
        </row>
        <row r="3115">
          <cell r="A3115">
            <v>1917297</v>
          </cell>
          <cell r="B3115" t="str">
            <v>Dragagem de areia fina com draga de sucção e recalque - bomba de 483 kW e cortador de 55 kW - distância de recalque de 5.700 a 5.900 m</v>
          </cell>
          <cell r="C3115" t="str">
            <v>m³</v>
          </cell>
          <cell r="D3115">
            <v>17.84</v>
          </cell>
        </row>
        <row r="3116">
          <cell r="A3116">
            <v>1917298</v>
          </cell>
          <cell r="B3116" t="str">
            <v>Dragagem de areia fina com draga de sucção e recalque - bomba de 483 kW e cortador de 55 kW - distância de recalque de 5.900 a 6.100 m</v>
          </cell>
          <cell r="C3116" t="str">
            <v>m³</v>
          </cell>
          <cell r="D3116">
            <v>18.96</v>
          </cell>
        </row>
        <row r="3117">
          <cell r="A3117">
            <v>1917271</v>
          </cell>
          <cell r="B3117" t="str">
            <v>Dragagem de areia fina com draga de sucção e recalque - bomba de 483 kW e cortador de 55 kW - distância de recalque de 500 a 700 m</v>
          </cell>
          <cell r="C3117" t="str">
            <v>m³</v>
          </cell>
          <cell r="D3117">
            <v>4.4400000000000004</v>
          </cell>
        </row>
        <row r="3118">
          <cell r="A3118">
            <v>1917299</v>
          </cell>
          <cell r="B3118" t="str">
            <v>Dragagem de areia fina com draga de sucção e recalque - bomba de 483 kW e cortador de 55 kW - distância de recalque de 6.100 a 6.300 m</v>
          </cell>
          <cell r="C3118" t="str">
            <v>m³</v>
          </cell>
          <cell r="D3118">
            <v>20.28</v>
          </cell>
        </row>
        <row r="3119">
          <cell r="A3119">
            <v>1917300</v>
          </cell>
          <cell r="B3119" t="str">
            <v>Dragagem de areia fina com draga de sucção e recalque - bomba de 483 kW e cortador de 55 kW - distância de recalque de 6.300 a 6.500 m</v>
          </cell>
          <cell r="C3119" t="str">
            <v>m³</v>
          </cell>
          <cell r="D3119">
            <v>21.73</v>
          </cell>
        </row>
        <row r="3120">
          <cell r="A3120">
            <v>1917301</v>
          </cell>
          <cell r="B3120" t="str">
            <v>Dragagem de areia fina com draga de sucção e recalque - bomba de 483 kW e cortador de 55 kW - distância de recalque de 6.500 a 6.700 m</v>
          </cell>
          <cell r="C3120" t="str">
            <v>m³</v>
          </cell>
          <cell r="D3120">
            <v>23.59</v>
          </cell>
        </row>
        <row r="3121">
          <cell r="A3121">
            <v>1917302</v>
          </cell>
          <cell r="B3121" t="str">
            <v>Dragagem de areia fina com draga de sucção e recalque - bomba de 483 kW e cortador de 55 kW - distância de recalque de 6.700 a 6.900 m</v>
          </cell>
          <cell r="C3121" t="str">
            <v>m³</v>
          </cell>
          <cell r="D3121">
            <v>25.4</v>
          </cell>
        </row>
        <row r="3122">
          <cell r="A3122">
            <v>1917303</v>
          </cell>
          <cell r="B3122" t="str">
            <v>Dragagem de areia fina com draga de sucção e recalque - bomba de 483 kW e cortador de 55 kW - distância de recalque de 6.900 a 7.100 m</v>
          </cell>
          <cell r="C3122" t="str">
            <v>m³</v>
          </cell>
          <cell r="D3122">
            <v>27.08</v>
          </cell>
        </row>
        <row r="3123">
          <cell r="A3123">
            <v>1917304</v>
          </cell>
          <cell r="B3123" t="str">
            <v>Dragagem de areia fina com draga de sucção e recalque - bomba de 483 kW e cortador de 55 kW - distância de recalque de 7.100 a 7.300 m</v>
          </cell>
          <cell r="C3123" t="str">
            <v>m³</v>
          </cell>
          <cell r="D3123">
            <v>28.73</v>
          </cell>
        </row>
        <row r="3124">
          <cell r="A3124">
            <v>1917305</v>
          </cell>
          <cell r="B3124" t="str">
            <v>Dragagem de areia fina com draga de sucção e recalque - bomba de 483 kW e cortador de 55 kW - distância de recalque de 7.300 a 7.500 m</v>
          </cell>
          <cell r="C3124" t="str">
            <v>m³</v>
          </cell>
          <cell r="D3124">
            <v>30.57</v>
          </cell>
        </row>
        <row r="3125">
          <cell r="A3125">
            <v>1917306</v>
          </cell>
          <cell r="B3125" t="str">
            <v>Dragagem de areia fina com draga de sucção e recalque - bomba de 483 kW e cortador de 55 kW - distância de recalque de 7.500 a 7.700 m</v>
          </cell>
          <cell r="C3125" t="str">
            <v>m³</v>
          </cell>
          <cell r="D3125">
            <v>32.770000000000003</v>
          </cell>
        </row>
        <row r="3126">
          <cell r="A3126">
            <v>1917307</v>
          </cell>
          <cell r="B3126" t="str">
            <v>Dragagem de areia fina com draga de sucção e recalque - bomba de 483 kW e cortador de 55 kW - distância de recalque de 7.700 a 7.900 m</v>
          </cell>
          <cell r="C3126" t="str">
            <v>m³</v>
          </cell>
          <cell r="D3126">
            <v>34.43</v>
          </cell>
        </row>
        <row r="3127">
          <cell r="A3127">
            <v>1917272</v>
          </cell>
          <cell r="B3127" t="str">
            <v>Dragagem de areia fina com draga de sucção e recalque - bomba de 483 kW e cortador de 55 kW - distância de recalque de 700 a 900 m</v>
          </cell>
          <cell r="C3127" t="str">
            <v>m³</v>
          </cell>
          <cell r="D3127">
            <v>4.66</v>
          </cell>
        </row>
        <row r="3128">
          <cell r="A3128">
            <v>1917273</v>
          </cell>
          <cell r="B3128" t="str">
            <v>Dragagem de areia fina com draga de sucção e recalque - bomba de 483 kW e cortador de 55 kW - distância de recalque de 900 a 1.100 m</v>
          </cell>
          <cell r="C3128" t="str">
            <v>m³</v>
          </cell>
          <cell r="D3128">
            <v>4.9000000000000004</v>
          </cell>
        </row>
        <row r="3129">
          <cell r="A3129">
            <v>1917729</v>
          </cell>
          <cell r="B3129" t="str">
            <v>Dragagem de areia fina com draga de sucção e recalque - bomba de 483 kW e cortador de 55 kW - distância de recalque de até 500 m</v>
          </cell>
          <cell r="C3129" t="str">
            <v>m³</v>
          </cell>
          <cell r="D3129">
            <v>4.38</v>
          </cell>
        </row>
        <row r="3130">
          <cell r="A3130">
            <v>1917367</v>
          </cell>
          <cell r="B3130" t="str">
            <v>Dragagem de areia fina com draga de sucção e recalque - bomba de 746 kW e cortador de 110 kW - distância de recalque de 1.100 a 1.300 m</v>
          </cell>
          <cell r="C3130" t="str">
            <v>m³</v>
          </cell>
          <cell r="D3130">
            <v>4.91</v>
          </cell>
        </row>
        <row r="3131">
          <cell r="A3131">
            <v>1917368</v>
          </cell>
          <cell r="B3131" t="str">
            <v>Dragagem de areia fina com draga de sucção e recalque - bomba de 746 kW e cortador de 110 kW - distância de recalque de 1.300 a 1.500 m</v>
          </cell>
          <cell r="C3131" t="str">
            <v>m³</v>
          </cell>
          <cell r="D3131">
            <v>5.25</v>
          </cell>
        </row>
        <row r="3132">
          <cell r="A3132">
            <v>1917369</v>
          </cell>
          <cell r="B3132" t="str">
            <v>Dragagem de areia fina com draga de sucção e recalque - bomba de 746 kW e cortador de 110 kW - distância de recalque de 1.500 a 1.700 m</v>
          </cell>
          <cell r="C3132" t="str">
            <v>m³</v>
          </cell>
          <cell r="D3132">
            <v>5.69</v>
          </cell>
        </row>
        <row r="3133">
          <cell r="A3133">
            <v>1917370</v>
          </cell>
          <cell r="B3133" t="str">
            <v>Dragagem de areia fina com draga de sucção e recalque - bomba de 746 kW e cortador de 110 kW - distância de recalque de 1.700 a 1.900 m</v>
          </cell>
          <cell r="C3133" t="str">
            <v>m³</v>
          </cell>
          <cell r="D3133">
            <v>5.99</v>
          </cell>
        </row>
        <row r="3134">
          <cell r="A3134">
            <v>1917371</v>
          </cell>
          <cell r="B3134" t="str">
            <v>Dragagem de areia fina com draga de sucção e recalque - bomba de 746 kW e cortador de 110 kW - distância de recalque de 1.900 a 2.100 m</v>
          </cell>
          <cell r="C3134" t="str">
            <v>m³</v>
          </cell>
          <cell r="D3134">
            <v>6.28</v>
          </cell>
        </row>
        <row r="3135">
          <cell r="A3135">
            <v>1917372</v>
          </cell>
          <cell r="B3135" t="str">
            <v>Dragagem de areia fina com draga de sucção e recalque - bomba de 746 kW e cortador de 110 kW - distância de recalque de 2.100 a 2.300 m</v>
          </cell>
          <cell r="C3135" t="str">
            <v>m³</v>
          </cell>
          <cell r="D3135">
            <v>6.57</v>
          </cell>
        </row>
        <row r="3136">
          <cell r="A3136">
            <v>1917373</v>
          </cell>
          <cell r="B3136" t="str">
            <v>Dragagem de areia fina com draga de sucção e recalque - bomba de 746 kW e cortador de 110 kW - distância de recalque de 2.300 a 2.500 m</v>
          </cell>
          <cell r="C3136" t="str">
            <v>m³</v>
          </cell>
          <cell r="D3136">
            <v>6.82</v>
          </cell>
        </row>
        <row r="3137">
          <cell r="A3137">
            <v>1917374</v>
          </cell>
          <cell r="B3137" t="str">
            <v>Dragagem de areia fina com draga de sucção e recalque - bomba de 746 kW e cortador de 110 kW - distância de recalque de 2.500 a 2.700 m</v>
          </cell>
          <cell r="C3137" t="str">
            <v>m³</v>
          </cell>
          <cell r="D3137">
            <v>7.3</v>
          </cell>
        </row>
        <row r="3138">
          <cell r="A3138">
            <v>1917375</v>
          </cell>
          <cell r="B3138" t="str">
            <v>Dragagem de areia fina com draga de sucção e recalque - bomba de 746 kW e cortador de 110 kW - distância de recalque de 2.700 a 2.900 m</v>
          </cell>
          <cell r="C3138" t="str">
            <v>m³</v>
          </cell>
          <cell r="D3138">
            <v>7.57</v>
          </cell>
        </row>
        <row r="3139">
          <cell r="A3139">
            <v>1917376</v>
          </cell>
          <cell r="B3139" t="str">
            <v>Dragagem de areia fina com draga de sucção e recalque - bomba de 746 kW e cortador de 110 kW - distância de recalque de 2.900 a 3.100 m</v>
          </cell>
          <cell r="C3139" t="str">
            <v>m³</v>
          </cell>
          <cell r="D3139">
            <v>7.84</v>
          </cell>
        </row>
        <row r="3140">
          <cell r="A3140">
            <v>1917377</v>
          </cell>
          <cell r="B3140" t="str">
            <v>Dragagem de areia fina com draga de sucção e recalque - bomba de 746 kW e cortador de 110 kW - distância de recalque de 3.100 a 3.300 m</v>
          </cell>
          <cell r="C3140" t="str">
            <v>m³</v>
          </cell>
          <cell r="D3140">
            <v>8.1199999999999992</v>
          </cell>
        </row>
        <row r="3141">
          <cell r="A3141">
            <v>1917378</v>
          </cell>
          <cell r="B3141" t="str">
            <v>Dragagem de areia fina com draga de sucção e recalque - bomba de 746 kW e cortador de 110 kW - distância de recalque de 3.300 a 3.500 m</v>
          </cell>
          <cell r="C3141" t="str">
            <v>m³</v>
          </cell>
          <cell r="D3141">
            <v>8.4</v>
          </cell>
        </row>
        <row r="3142">
          <cell r="A3142">
            <v>1917379</v>
          </cell>
          <cell r="B3142" t="str">
            <v>Dragagem de areia fina com draga de sucção e recalque - bomba de 746 kW e cortador de 110 kW - distância de recalque de 3.500 a 3.700 m</v>
          </cell>
          <cell r="C3142" t="str">
            <v>m³</v>
          </cell>
          <cell r="D3142">
            <v>8.91</v>
          </cell>
        </row>
        <row r="3143">
          <cell r="A3143">
            <v>1917380</v>
          </cell>
          <cell r="B3143" t="str">
            <v>Dragagem de areia fina com draga de sucção e recalque - bomba de 746 kW e cortador de 110 kW - distância de recalque de 3.700 a 3.900 m</v>
          </cell>
          <cell r="C3143" t="str">
            <v>m³</v>
          </cell>
          <cell r="D3143">
            <v>9.26</v>
          </cell>
        </row>
        <row r="3144">
          <cell r="A3144">
            <v>1917381</v>
          </cell>
          <cell r="B3144" t="str">
            <v>Dragagem de areia fina com draga de sucção e recalque - bomba de 746 kW e cortador de 110 kW - distância de recalque de 3.900 a 4.100 m</v>
          </cell>
          <cell r="C3144" t="str">
            <v>m³</v>
          </cell>
          <cell r="D3144">
            <v>9.61</v>
          </cell>
        </row>
        <row r="3145">
          <cell r="A3145">
            <v>1917382</v>
          </cell>
          <cell r="B3145" t="str">
            <v>Dragagem de areia fina com draga de sucção e recalque - bomba de 746 kW e cortador de 110 kW - distância de recalque de 4.100 a 4.300 m</v>
          </cell>
          <cell r="C3145" t="str">
            <v>m³</v>
          </cell>
          <cell r="D3145">
            <v>10.02</v>
          </cell>
        </row>
        <row r="3146">
          <cell r="A3146">
            <v>1917383</v>
          </cell>
          <cell r="B3146" t="str">
            <v>Dragagem de areia fina com draga de sucção e recalque - bomba de 746 kW e cortador de 110 kW - distância de recalque de 4.300 a 4.500 m</v>
          </cell>
          <cell r="C3146" t="str">
            <v>m³</v>
          </cell>
          <cell r="D3146">
            <v>10.4</v>
          </cell>
        </row>
        <row r="3147">
          <cell r="A3147">
            <v>1917384</v>
          </cell>
          <cell r="B3147" t="str">
            <v>Dragagem de areia fina com draga de sucção e recalque - bomba de 746 kW e cortador de 110 kW - distância de recalque de 4.500 a 4.700 m</v>
          </cell>
          <cell r="C3147" t="str">
            <v>m³</v>
          </cell>
          <cell r="D3147">
            <v>10.98</v>
          </cell>
        </row>
        <row r="3148">
          <cell r="A3148">
            <v>1917385</v>
          </cell>
          <cell r="B3148" t="str">
            <v>Dragagem de areia fina com draga de sucção e recalque - bomba de 746 kW e cortador de 110 kW - distância de recalque de 4.700 a 4.900 m</v>
          </cell>
          <cell r="C3148" t="str">
            <v>m³</v>
          </cell>
          <cell r="D3148">
            <v>11.44</v>
          </cell>
        </row>
        <row r="3149">
          <cell r="A3149">
            <v>1917386</v>
          </cell>
          <cell r="B3149" t="str">
            <v>Dragagem de areia fina com draga de sucção e recalque - bomba de 746 kW e cortador de 110 kW - distância de recalque de 4.900 a 5.100 m</v>
          </cell>
          <cell r="C3149" t="str">
            <v>m³</v>
          </cell>
          <cell r="D3149">
            <v>11.92</v>
          </cell>
        </row>
        <row r="3150">
          <cell r="A3150">
            <v>1917387</v>
          </cell>
          <cell r="B3150" t="str">
            <v>Dragagem de areia fina com draga de sucção e recalque - bomba de 746 kW e cortador de 110 kW - distância de recalque de 5.100 a 5.300 m</v>
          </cell>
          <cell r="C3150" t="str">
            <v>m³</v>
          </cell>
          <cell r="D3150">
            <v>12.42</v>
          </cell>
        </row>
        <row r="3151">
          <cell r="A3151">
            <v>1917388</v>
          </cell>
          <cell r="B3151" t="str">
            <v>Dragagem de areia fina com draga de sucção e recalque - bomba de 746 kW e cortador de 110 kW - distância de recalque de 5.300 a 5.500 m</v>
          </cell>
          <cell r="C3151" t="str">
            <v>m³</v>
          </cell>
          <cell r="D3151">
            <v>12.95</v>
          </cell>
        </row>
        <row r="3152">
          <cell r="A3152">
            <v>1917389</v>
          </cell>
          <cell r="B3152" t="str">
            <v>Dragagem de areia fina com draga de sucção e recalque - bomba de 746 kW e cortador de 110 kW - distância de recalque de 5.500 a 5.700 m</v>
          </cell>
          <cell r="C3152" t="str">
            <v>m³</v>
          </cell>
          <cell r="D3152">
            <v>13.68</v>
          </cell>
        </row>
        <row r="3153">
          <cell r="A3153">
            <v>1917390</v>
          </cell>
          <cell r="B3153" t="str">
            <v>Dragagem de areia fina com draga de sucção e recalque - bomba de 746 kW e cortador de 110 kW - distância de recalque de 5.700 a 5.900 m</v>
          </cell>
          <cell r="C3153" t="str">
            <v>m³</v>
          </cell>
          <cell r="D3153">
            <v>14.4</v>
          </cell>
        </row>
        <row r="3154">
          <cell r="A3154">
            <v>1917391</v>
          </cell>
          <cell r="B3154" t="str">
            <v>Dragagem de areia fina com draga de sucção e recalque - bomba de 746 kW e cortador de 110 kW - distância de recalque de 5.900 a 6.100 m</v>
          </cell>
          <cell r="C3154" t="str">
            <v>m³</v>
          </cell>
          <cell r="D3154">
            <v>15.16</v>
          </cell>
        </row>
        <row r="3155">
          <cell r="A3155">
            <v>1917364</v>
          </cell>
          <cell r="B3155" t="str">
            <v>Dragagem de areia fina com draga de sucção e recalque - bomba de 746 kW e cortador de 110 kW - distância de recalque de 500 a 700 m</v>
          </cell>
          <cell r="C3155" t="str">
            <v>m³</v>
          </cell>
          <cell r="D3155">
            <v>3.92</v>
          </cell>
        </row>
        <row r="3156">
          <cell r="A3156">
            <v>1917392</v>
          </cell>
          <cell r="B3156" t="str">
            <v>Dragagem de areia fina com draga de sucção e recalque - bomba de 746 kW e cortador de 110 kW - distância de recalque de 6.100 a 6.300 m</v>
          </cell>
          <cell r="C3156" t="str">
            <v>m³</v>
          </cell>
          <cell r="D3156">
            <v>16.11</v>
          </cell>
        </row>
        <row r="3157">
          <cell r="A3157">
            <v>1917393</v>
          </cell>
          <cell r="B3157" t="str">
            <v>Dragagem de areia fina com draga de sucção e recalque - bomba de 746 kW e cortador de 110 kW - distância de recalque de 6.300 a 6.500 m</v>
          </cell>
          <cell r="C3157" t="str">
            <v>m³</v>
          </cell>
          <cell r="D3157">
            <v>17.12</v>
          </cell>
        </row>
        <row r="3158">
          <cell r="A3158">
            <v>1917394</v>
          </cell>
          <cell r="B3158" t="str">
            <v>Dragagem de areia fina com draga de sucção e recalque - bomba de 746 kW e cortador de 110 kW - distância de recalque de 6.500 a 6.700 m</v>
          </cell>
          <cell r="C3158" t="str">
            <v>m³</v>
          </cell>
          <cell r="D3158">
            <v>18.46</v>
          </cell>
        </row>
        <row r="3159">
          <cell r="A3159">
            <v>1917395</v>
          </cell>
          <cell r="B3159" t="str">
            <v>Dragagem de areia fina com draga de sucção e recalque - bomba de 746 kW e cortador de 110 kW - distância de recalque de 6.700 a 6.900 m</v>
          </cell>
          <cell r="C3159" t="str">
            <v>m³</v>
          </cell>
          <cell r="D3159">
            <v>19.46</v>
          </cell>
        </row>
        <row r="3160">
          <cell r="A3160">
            <v>1917396</v>
          </cell>
          <cell r="B3160" t="str">
            <v>Dragagem de areia fina com draga de sucção e recalque - bomba de 746 kW e cortador de 110 kW - distância de recalque de 6.900 a 7.100 m</v>
          </cell>
          <cell r="C3160" t="str">
            <v>m³</v>
          </cell>
          <cell r="D3160">
            <v>20.58</v>
          </cell>
        </row>
        <row r="3161">
          <cell r="A3161">
            <v>1917397</v>
          </cell>
          <cell r="B3161" t="str">
            <v>Dragagem de areia fina com draga de sucção e recalque - bomba de 746 kW e cortador de 110 kW - distância de recalque de 7.100 a 7.300 m</v>
          </cell>
          <cell r="C3161" t="str">
            <v>m³</v>
          </cell>
          <cell r="D3161">
            <v>21.87</v>
          </cell>
        </row>
        <row r="3162">
          <cell r="A3162">
            <v>1917398</v>
          </cell>
          <cell r="B3162" t="str">
            <v>Dragagem de areia fina com draga de sucção e recalque - bomba de 746 kW e cortador de 110 kW - distância de recalque de 7.300 a 7.500 m</v>
          </cell>
          <cell r="C3162" t="str">
            <v>m³</v>
          </cell>
          <cell r="D3162">
            <v>23.01</v>
          </cell>
        </row>
        <row r="3163">
          <cell r="A3163">
            <v>1917399</v>
          </cell>
          <cell r="B3163" t="str">
            <v>Dragagem de areia fina com draga de sucção e recalque - bomba de 746 kW e cortador de 110 kW - distância de recalque de 7.500 a 7.700 m</v>
          </cell>
          <cell r="C3163" t="str">
            <v>m³</v>
          </cell>
          <cell r="D3163">
            <v>24.53</v>
          </cell>
        </row>
        <row r="3164">
          <cell r="A3164">
            <v>1917400</v>
          </cell>
          <cell r="B3164" t="str">
            <v>Dragagem de areia fina com draga de sucção e recalque - bomba de 746 kW e cortador de 110 kW - distância de recalque de 7.700 a 7.900 m</v>
          </cell>
          <cell r="C3164" t="str">
            <v>m³</v>
          </cell>
          <cell r="D3164">
            <v>25.98</v>
          </cell>
        </row>
        <row r="3165">
          <cell r="A3165">
            <v>1917401</v>
          </cell>
          <cell r="B3165" t="str">
            <v>Dragagem de areia fina com draga de sucção e recalque - bomba de 746 kW e cortador de 110 kW - distância de recalque de 7.900 a 8.100 m</v>
          </cell>
          <cell r="C3165" t="str">
            <v>m³</v>
          </cell>
          <cell r="D3165">
            <v>27.31</v>
          </cell>
        </row>
        <row r="3166">
          <cell r="A3166">
            <v>1917365</v>
          </cell>
          <cell r="B3166" t="str">
            <v>Dragagem de areia fina com draga de sucção e recalque - bomba de 746 kW e cortador de 110 kW - distância de recalque de 700 a 900 m</v>
          </cell>
          <cell r="C3166" t="str">
            <v>m³</v>
          </cell>
          <cell r="D3166">
            <v>4.3</v>
          </cell>
        </row>
        <row r="3167">
          <cell r="A3167">
            <v>1917402</v>
          </cell>
          <cell r="B3167" t="str">
            <v>Dragagem de areia fina com draga de sucção e recalque - bomba de 746 kW e cortador de 110 kW - distância de recalque de 8.100 a 8.300 m</v>
          </cell>
          <cell r="C3167" t="str">
            <v>m³</v>
          </cell>
          <cell r="D3167">
            <v>28.84</v>
          </cell>
        </row>
        <row r="3168">
          <cell r="A3168">
            <v>1917403</v>
          </cell>
          <cell r="B3168" t="str">
            <v>Dragagem de areia fina com draga de sucção e recalque - bomba de 746 kW e cortador de 110 kW - distância de recalque de 8.300 a 8.500 m</v>
          </cell>
          <cell r="C3168" t="str">
            <v>m³</v>
          </cell>
          <cell r="D3168">
            <v>30.56</v>
          </cell>
        </row>
        <row r="3169">
          <cell r="A3169">
            <v>1917404</v>
          </cell>
          <cell r="B3169" t="str">
            <v>Dragagem de areia fina com draga de sucção e recalque - bomba de 746 kW e cortador de 110 kW - distância de recalque de 8.500 a 8.700 m</v>
          </cell>
          <cell r="C3169" t="str">
            <v>m³</v>
          </cell>
          <cell r="D3169">
            <v>32.26</v>
          </cell>
        </row>
        <row r="3170">
          <cell r="A3170">
            <v>1917405</v>
          </cell>
          <cell r="B3170" t="str">
            <v>Dragagem de areia fina com draga de sucção e recalque - bomba de 746 kW e cortador de 110 kW - distância de recalque de 8.700 a 8.900 m</v>
          </cell>
          <cell r="C3170" t="str">
            <v>m³</v>
          </cell>
          <cell r="D3170">
            <v>33.950000000000003</v>
          </cell>
        </row>
        <row r="3171">
          <cell r="A3171">
            <v>1917406</v>
          </cell>
          <cell r="B3171" t="str">
            <v>Dragagem de areia fina com draga de sucção e recalque - bomba de 746 kW e cortador de 110 kW - distância de recalque de 8.900 a 9.100 m</v>
          </cell>
          <cell r="C3171" t="str">
            <v>m³</v>
          </cell>
          <cell r="D3171">
            <v>35.81</v>
          </cell>
        </row>
        <row r="3172">
          <cell r="A3172">
            <v>1917407</v>
          </cell>
          <cell r="B3172" t="str">
            <v>Dragagem de areia fina com draga de sucção e recalque - bomba de 746 kW e cortador de 110 kW - distância de recalque de 9.100 a 9.300 m</v>
          </cell>
          <cell r="C3172" t="str">
            <v>m³</v>
          </cell>
          <cell r="D3172">
            <v>37.93</v>
          </cell>
        </row>
        <row r="3173">
          <cell r="A3173">
            <v>1917408</v>
          </cell>
          <cell r="B3173" t="str">
            <v>Dragagem de areia fina com draga de sucção e recalque - bomba de 746 kW e cortador de 110 kW - distância de recalque de 9.300 a 9.500 m</v>
          </cell>
          <cell r="C3173" t="str">
            <v>m³</v>
          </cell>
          <cell r="D3173">
            <v>40.299999999999997</v>
          </cell>
        </row>
        <row r="3174">
          <cell r="A3174">
            <v>1917409</v>
          </cell>
          <cell r="B3174" t="str">
            <v>Dragagem de areia fina com draga de sucção e recalque - bomba de 746 kW e cortador de 110 kW - distância de recalque de 9.500 a 9.700 m</v>
          </cell>
          <cell r="C3174" t="str">
            <v>m³</v>
          </cell>
          <cell r="D3174">
            <v>42.11</v>
          </cell>
        </row>
        <row r="3175">
          <cell r="A3175">
            <v>1917410</v>
          </cell>
          <cell r="B3175" t="str">
            <v>Dragagem de areia fina com draga de sucção e recalque - bomba de 746 kW e cortador de 110 kW - distância de recalque de 9.700 a 9.900 m</v>
          </cell>
          <cell r="C3175" t="str">
            <v>m³</v>
          </cell>
          <cell r="D3175">
            <v>43.82</v>
          </cell>
        </row>
        <row r="3176">
          <cell r="A3176">
            <v>1917411</v>
          </cell>
          <cell r="B3176" t="str">
            <v>Dragagem de areia fina com draga de sucção e recalque - bomba de 746 kW e cortador de 110 kW - distância de recalque de 9.900 a 10.100 m</v>
          </cell>
          <cell r="C3176" t="str">
            <v>m³</v>
          </cell>
          <cell r="D3176">
            <v>45.73</v>
          </cell>
        </row>
        <row r="3177">
          <cell r="A3177">
            <v>1917366</v>
          </cell>
          <cell r="B3177" t="str">
            <v>Dragagem de areia fina com draga de sucção e recalque - bomba de 746 kW e cortador de 110 kW - distância de recalque de 900 a 1.100 m</v>
          </cell>
          <cell r="C3177" t="str">
            <v>m³</v>
          </cell>
          <cell r="D3177">
            <v>4.58</v>
          </cell>
        </row>
        <row r="3178">
          <cell r="A3178">
            <v>1917732</v>
          </cell>
          <cell r="B3178" t="str">
            <v>Dragagem de areia fina com draga de sucção e recalque - bomba de 746 kW e cortador de 110 kW - distância de recalque de até 500 m</v>
          </cell>
          <cell r="C3178" t="str">
            <v>m³</v>
          </cell>
          <cell r="D3178">
            <v>3.66</v>
          </cell>
        </row>
        <row r="3179">
          <cell r="A3179">
            <v>1917043</v>
          </cell>
          <cell r="B3179" t="str">
            <v>Dragagem de areia fina com draga hopper - capacidade da cisterna de 1.000 m³ - DMT de 1.500 a 1.800 m</v>
          </cell>
          <cell r="C3179" t="str">
            <v>m³</v>
          </cell>
          <cell r="D3179">
            <v>11.58</v>
          </cell>
        </row>
        <row r="3180">
          <cell r="A3180">
            <v>1917044</v>
          </cell>
          <cell r="B3180" t="str">
            <v>Dragagem de areia fina com draga hopper - capacidade da cisterna de 1.000 m³ - DMT de 1.800 a 2.100 m</v>
          </cell>
          <cell r="C3180" t="str">
            <v>m³</v>
          </cell>
          <cell r="D3180">
            <v>11.78</v>
          </cell>
        </row>
        <row r="3181">
          <cell r="A3181">
            <v>1917045</v>
          </cell>
          <cell r="B3181" t="str">
            <v>Dragagem de areia fina com draga hopper - capacidade da cisterna de 1.000 m³ - DMT de 2.100 a 2.400 m</v>
          </cell>
          <cell r="C3181" t="str">
            <v>m³</v>
          </cell>
          <cell r="D3181">
            <v>11.99</v>
          </cell>
        </row>
        <row r="3182">
          <cell r="A3182">
            <v>1917046</v>
          </cell>
          <cell r="B3182" t="str">
            <v>Dragagem de areia fina com draga hopper - capacidade da cisterna de 1.000 m³ - DMT de 2.400 a 2.700 m</v>
          </cell>
          <cell r="C3182" t="str">
            <v>m³</v>
          </cell>
          <cell r="D3182">
            <v>12.21</v>
          </cell>
        </row>
        <row r="3183">
          <cell r="A3183">
            <v>1917047</v>
          </cell>
          <cell r="B3183" t="str">
            <v>Dragagem de areia fina com draga hopper - capacidade da cisterna de 1.000 m³ - DMT de 2.700 a 3.000 m</v>
          </cell>
          <cell r="C3183" t="str">
            <v>m³</v>
          </cell>
          <cell r="D3183">
            <v>12.44</v>
          </cell>
        </row>
        <row r="3184">
          <cell r="A3184">
            <v>1917048</v>
          </cell>
          <cell r="B3184" t="str">
            <v>Dragagem de areia fina com draga hopper - capacidade da cisterna de 1.000 m³ - DMT de 3.000 m</v>
          </cell>
          <cell r="C3184" t="str">
            <v>m³</v>
          </cell>
          <cell r="D3184">
            <v>12.56</v>
          </cell>
        </row>
        <row r="3185">
          <cell r="A3185">
            <v>1901518</v>
          </cell>
          <cell r="B3185" t="str">
            <v>Dragagem de areia fina com draga hopper - capacidade da cisterna de 10.000 m³ - DMT de 1.500 a 1.800 m</v>
          </cell>
          <cell r="C3185" t="str">
            <v>m³</v>
          </cell>
          <cell r="D3185">
            <v>9.52</v>
          </cell>
        </row>
        <row r="3186">
          <cell r="A3186">
            <v>1901519</v>
          </cell>
          <cell r="B3186" t="str">
            <v>Dragagem de areia fina com draga hopper - capacidade da cisterna de 10.000 m³ - DMT de 1.800 a 2.100 m</v>
          </cell>
          <cell r="C3186" t="str">
            <v>m³</v>
          </cell>
          <cell r="D3186">
            <v>9.59</v>
          </cell>
        </row>
        <row r="3187">
          <cell r="A3187">
            <v>1901520</v>
          </cell>
          <cell r="B3187" t="str">
            <v>Dragagem de areia fina com draga hopper - capacidade da cisterna de 10.000 m³ - DMT de 2.100 a 2.400 m</v>
          </cell>
          <cell r="C3187" t="str">
            <v>m³</v>
          </cell>
          <cell r="D3187">
            <v>9.67</v>
          </cell>
        </row>
        <row r="3188">
          <cell r="A3188">
            <v>1901521</v>
          </cell>
          <cell r="B3188" t="str">
            <v>Dragagem de areia fina com draga hopper - capacidade da cisterna de 10.000 m³ - DMT de 2.400 a 2.700 m</v>
          </cell>
          <cell r="C3188" t="str">
            <v>m³</v>
          </cell>
          <cell r="D3188">
            <v>9.74</v>
          </cell>
        </row>
        <row r="3189">
          <cell r="A3189">
            <v>1901522</v>
          </cell>
          <cell r="B3189" t="str">
            <v>Dragagem de areia fina com draga hopper - capacidade da cisterna de 10.000 m³ - DMT de 2.700 a 3.000 m</v>
          </cell>
          <cell r="C3189" t="str">
            <v>m³</v>
          </cell>
          <cell r="D3189">
            <v>9.83</v>
          </cell>
        </row>
        <row r="3190">
          <cell r="A3190">
            <v>1901517</v>
          </cell>
          <cell r="B3190" t="str">
            <v>Dragagem de areia fina com draga hopper - capacidade da cisterna de 10.000 m³ - DMT de 3.000 m</v>
          </cell>
          <cell r="C3190" t="str">
            <v>m³</v>
          </cell>
          <cell r="D3190">
            <v>9.8699999999999992</v>
          </cell>
        </row>
        <row r="3191">
          <cell r="A3191">
            <v>1901523</v>
          </cell>
          <cell r="B3191" t="str">
            <v>Dragagem de areia fina com draga hopper - capacidade da cisterna de 15.000 m³ - DMT de 1.500 a 1.800 m</v>
          </cell>
          <cell r="C3191" t="str">
            <v>m³</v>
          </cell>
          <cell r="D3191">
            <v>12.82</v>
          </cell>
        </row>
        <row r="3192">
          <cell r="A3192">
            <v>1901524</v>
          </cell>
          <cell r="B3192" t="str">
            <v>Dragagem de areia fina com draga hopper - capacidade da cisterna de 15.000 m³ - DMT de 1.800 a 2.100 m</v>
          </cell>
          <cell r="C3192" t="str">
            <v>m³</v>
          </cell>
          <cell r="D3192">
            <v>12.89</v>
          </cell>
        </row>
        <row r="3193">
          <cell r="A3193">
            <v>1901525</v>
          </cell>
          <cell r="B3193" t="str">
            <v>Dragagem de areia fina com draga hopper - capacidade da cisterna de 15.000 m³ - DMT de 2.100 a 2.400 m</v>
          </cell>
          <cell r="C3193" t="str">
            <v>m³</v>
          </cell>
          <cell r="D3193">
            <v>12.96</v>
          </cell>
        </row>
        <row r="3194">
          <cell r="A3194">
            <v>1901526</v>
          </cell>
          <cell r="B3194" t="str">
            <v>Dragagem de areia fina com draga hopper - capacidade da cisterna de 15.000 m³ - DMT de 2.400 a 2.700 m</v>
          </cell>
          <cell r="C3194" t="str">
            <v>m³</v>
          </cell>
          <cell r="D3194">
            <v>13.03</v>
          </cell>
        </row>
        <row r="3195">
          <cell r="A3195">
            <v>1901527</v>
          </cell>
          <cell r="B3195" t="str">
            <v>Dragagem de areia fina com draga hopper - capacidade da cisterna de 15.000 m³ - DMT de 2.700 a 3.000 m</v>
          </cell>
          <cell r="C3195" t="str">
            <v>m³</v>
          </cell>
          <cell r="D3195">
            <v>13.11</v>
          </cell>
        </row>
        <row r="3196">
          <cell r="A3196">
            <v>1901528</v>
          </cell>
          <cell r="B3196" t="str">
            <v>Dragagem de areia fina com draga hopper - capacidade da cisterna de 15.000 m³ - DMT de 3.000 m</v>
          </cell>
          <cell r="C3196" t="str">
            <v>m³</v>
          </cell>
          <cell r="D3196">
            <v>13.15</v>
          </cell>
        </row>
        <row r="3197">
          <cell r="A3197">
            <v>1917079</v>
          </cell>
          <cell r="B3197" t="str">
            <v>Dragagem de areia fina com draga hopper - capacidade da cisterna de 2.000 m³ - DMT de 1.500 a 1.800 m</v>
          </cell>
          <cell r="C3197" t="str">
            <v>m³</v>
          </cell>
          <cell r="D3197">
            <v>14.06</v>
          </cell>
        </row>
        <row r="3198">
          <cell r="A3198">
            <v>1917080</v>
          </cell>
          <cell r="B3198" t="str">
            <v>Dragagem de areia fina com draga hopper - capacidade da cisterna de 2.000 m³ - DMT de 1.800 a 2.100 m</v>
          </cell>
          <cell r="C3198" t="str">
            <v>m³</v>
          </cell>
          <cell r="D3198">
            <v>14.24</v>
          </cell>
        </row>
        <row r="3199">
          <cell r="A3199">
            <v>1917081</v>
          </cell>
          <cell r="B3199" t="str">
            <v>Dragagem de areia fina com draga hopper - capacidade da cisterna de 2.000 m³ - DMT de 2.100 a 2.400 m</v>
          </cell>
          <cell r="C3199" t="str">
            <v>m³</v>
          </cell>
          <cell r="D3199">
            <v>14.42</v>
          </cell>
        </row>
        <row r="3200">
          <cell r="A3200">
            <v>1917082</v>
          </cell>
          <cell r="B3200" t="str">
            <v>Dragagem de areia fina com draga hopper - capacidade da cisterna de 2.000 m³ - DMT de 2.400 a 2.700 m</v>
          </cell>
          <cell r="C3200" t="str">
            <v>m³</v>
          </cell>
          <cell r="D3200">
            <v>14.6</v>
          </cell>
        </row>
        <row r="3201">
          <cell r="A3201">
            <v>1917083</v>
          </cell>
          <cell r="B3201" t="str">
            <v>Dragagem de areia fina com draga hopper - capacidade da cisterna de 2.000 m³ - DMT de 2.700 a 3.000 m</v>
          </cell>
          <cell r="C3201" t="str">
            <v>m³</v>
          </cell>
          <cell r="D3201">
            <v>14.8</v>
          </cell>
        </row>
        <row r="3202">
          <cell r="A3202">
            <v>1917084</v>
          </cell>
          <cell r="B3202" t="str">
            <v>Dragagem de areia fina com draga hopper - capacidade da cisterna de 2.000 m³ - DMT de 3.000 m</v>
          </cell>
          <cell r="C3202" t="str">
            <v>m³</v>
          </cell>
          <cell r="D3202">
            <v>14.9</v>
          </cell>
        </row>
        <row r="3203">
          <cell r="A3203">
            <v>1901529</v>
          </cell>
          <cell r="B3203" t="str">
            <v>Dragagem de areia fina com draga hopper - capacidade da cisterna de 20.000 m³ - DMT de 1.500 a 1.800 m</v>
          </cell>
          <cell r="C3203" t="str">
            <v>m³</v>
          </cell>
          <cell r="D3203">
            <v>16.18</v>
          </cell>
        </row>
        <row r="3204">
          <cell r="A3204">
            <v>1901530</v>
          </cell>
          <cell r="B3204" t="str">
            <v>Dragagem de areia fina com draga hopper - capacidade da cisterna de 20.000 m³ - DMT de 1.800 a 2.100 m</v>
          </cell>
          <cell r="C3204" t="str">
            <v>m³</v>
          </cell>
          <cell r="D3204">
            <v>16.239999999999998</v>
          </cell>
        </row>
        <row r="3205">
          <cell r="A3205">
            <v>1901531</v>
          </cell>
          <cell r="B3205" t="str">
            <v>Dragagem de areia fina com draga hopper - capacidade da cisterna de 20.000 m³ - DMT de 2.100 a 2.400 m</v>
          </cell>
          <cell r="C3205" t="str">
            <v>m³</v>
          </cell>
          <cell r="D3205">
            <v>16.309999999999999</v>
          </cell>
        </row>
        <row r="3206">
          <cell r="A3206">
            <v>1901532</v>
          </cell>
          <cell r="B3206" t="str">
            <v>Dragagem de areia fina com draga hopper - capacidade da cisterna de 20.000 m³ - DMT de 2.400 a 2.700 m</v>
          </cell>
          <cell r="C3206" t="str">
            <v>m³</v>
          </cell>
          <cell r="D3206">
            <v>16.39</v>
          </cell>
        </row>
        <row r="3207">
          <cell r="A3207">
            <v>1901533</v>
          </cell>
          <cell r="B3207" t="str">
            <v>Dragagem de areia fina com draga hopper - capacidade da cisterna de 20.000 m³ - DMT de 2.700 a 3.000 m</v>
          </cell>
          <cell r="C3207" t="str">
            <v>m³</v>
          </cell>
          <cell r="D3207">
            <v>16.47</v>
          </cell>
        </row>
        <row r="3208">
          <cell r="A3208">
            <v>1901534</v>
          </cell>
          <cell r="B3208" t="str">
            <v>Dragagem de areia fina com draga hopper - capacidade da cisterna de 20.000 m³ - DMT de 3.000 m</v>
          </cell>
          <cell r="C3208" t="str">
            <v>m³</v>
          </cell>
          <cell r="D3208">
            <v>16.510000000000002</v>
          </cell>
        </row>
        <row r="3209">
          <cell r="A3209">
            <v>1917115</v>
          </cell>
          <cell r="B3209" t="str">
            <v>Dragagem de areia fina com draga hopper - capacidade da cisterna de 3.000 m³ - DMT de 1.500 a 1.800 m</v>
          </cell>
          <cell r="C3209" t="str">
            <v>m³</v>
          </cell>
          <cell r="D3209">
            <v>13.26</v>
          </cell>
        </row>
        <row r="3210">
          <cell r="A3210">
            <v>1917116</v>
          </cell>
          <cell r="B3210" t="str">
            <v>Dragagem de areia fina com draga hopper - capacidade da cisterna de 3.000 m³ - DMT de 1.800 a 2.100 m</v>
          </cell>
          <cell r="C3210" t="str">
            <v>m³</v>
          </cell>
          <cell r="D3210">
            <v>13.4</v>
          </cell>
        </row>
        <row r="3211">
          <cell r="A3211">
            <v>1917117</v>
          </cell>
          <cell r="B3211" t="str">
            <v>Dragagem de areia fina com draga hopper - capacidade da cisterna de 3.000 m³ - DMT de 2.100 a 2.400 m</v>
          </cell>
          <cell r="C3211" t="str">
            <v>m³</v>
          </cell>
          <cell r="D3211">
            <v>13.55</v>
          </cell>
        </row>
        <row r="3212">
          <cell r="A3212">
            <v>1917118</v>
          </cell>
          <cell r="B3212" t="str">
            <v>Dragagem de areia fina com draga hopper - capacidade da cisterna de 3.000 m³ - DMT de 2.400 a 2.700 m</v>
          </cell>
          <cell r="C3212" t="str">
            <v>m³</v>
          </cell>
          <cell r="D3212">
            <v>13.7</v>
          </cell>
        </row>
        <row r="3213">
          <cell r="A3213">
            <v>1917119</v>
          </cell>
          <cell r="B3213" t="str">
            <v>Dragagem de areia fina com draga hopper - capacidade da cisterna de 3.000 m³ - DMT de 2.700 a 3.000 m</v>
          </cell>
          <cell r="C3213" t="str">
            <v>m³</v>
          </cell>
          <cell r="D3213">
            <v>13.86</v>
          </cell>
        </row>
        <row r="3214">
          <cell r="A3214">
            <v>1917120</v>
          </cell>
          <cell r="B3214" t="str">
            <v>Dragagem de areia fina com draga hopper - capacidade da cisterna de 3.000 m³ - DMT de 3.000 m</v>
          </cell>
          <cell r="C3214" t="str">
            <v>m³</v>
          </cell>
          <cell r="D3214">
            <v>13.95</v>
          </cell>
        </row>
        <row r="3215">
          <cell r="A3215">
            <v>1917151</v>
          </cell>
          <cell r="B3215" t="str">
            <v>Dragagem de areia fina com draga hopper - capacidade da cisterna de 4.000 m³ - DMT de 1.500 a 1.800 m</v>
          </cell>
          <cell r="C3215" t="str">
            <v>m³</v>
          </cell>
          <cell r="D3215">
            <v>11.65</v>
          </cell>
        </row>
        <row r="3216">
          <cell r="A3216">
            <v>1917152</v>
          </cell>
          <cell r="B3216" t="str">
            <v>Dragagem de areia fina com draga hopper - capacidade da cisterna de 4.000 m³ - DMT de 1.800 a 2.100 m</v>
          </cell>
          <cell r="C3216" t="str">
            <v>m³</v>
          </cell>
          <cell r="D3216">
            <v>11.77</v>
          </cell>
        </row>
        <row r="3217">
          <cell r="A3217">
            <v>1917153</v>
          </cell>
          <cell r="B3217" t="str">
            <v>Dragagem de areia fina com draga hopper - capacidade da cisterna de 4.000 m³ - DMT de 2.100 a 2.400 m</v>
          </cell>
          <cell r="C3217" t="str">
            <v>m³</v>
          </cell>
          <cell r="D3217">
            <v>11.89</v>
          </cell>
        </row>
        <row r="3218">
          <cell r="A3218">
            <v>1917154</v>
          </cell>
          <cell r="B3218" t="str">
            <v>Dragagem de areia fina com draga hopper - capacidade da cisterna de 4.000 m³ - DMT de 2.400 a 2.700 m</v>
          </cell>
          <cell r="C3218" t="str">
            <v>m³</v>
          </cell>
          <cell r="D3218">
            <v>12.02</v>
          </cell>
        </row>
        <row r="3219">
          <cell r="A3219">
            <v>1917155</v>
          </cell>
          <cell r="B3219" t="str">
            <v>Dragagem de areia fina com draga hopper - capacidade da cisterna de 4.000 m³ - DMT de 2.700 a 3.000 m</v>
          </cell>
          <cell r="C3219" t="str">
            <v>m³</v>
          </cell>
          <cell r="D3219">
            <v>12.15</v>
          </cell>
        </row>
        <row r="3220">
          <cell r="A3220">
            <v>1917156</v>
          </cell>
          <cell r="B3220" t="str">
            <v>Dragagem de areia fina com draga hopper - capacidade da cisterna de 4.000 m³ - DMT de 3.000 m</v>
          </cell>
          <cell r="C3220" t="str">
            <v>m³</v>
          </cell>
          <cell r="D3220">
            <v>12.22</v>
          </cell>
        </row>
        <row r="3221">
          <cell r="A3221">
            <v>1917187</v>
          </cell>
          <cell r="B3221" t="str">
            <v>Dragagem de areia fina com draga hopper - capacidade da cisterna de 5.000 m³ - DMT de 1.500 a 1.800 m</v>
          </cell>
          <cell r="C3221" t="str">
            <v>m³</v>
          </cell>
          <cell r="D3221">
            <v>10.98</v>
          </cell>
        </row>
        <row r="3222">
          <cell r="A3222">
            <v>1917188</v>
          </cell>
          <cell r="B3222" t="str">
            <v>Dragagem de areia fina com draga hopper - capacidade da cisterna de 5.000 m³ - DMT de 1.800 a 2.100 m</v>
          </cell>
          <cell r="C3222" t="str">
            <v>m³</v>
          </cell>
          <cell r="D3222">
            <v>11.09</v>
          </cell>
        </row>
        <row r="3223">
          <cell r="A3223">
            <v>1917189</v>
          </cell>
          <cell r="B3223" t="str">
            <v>Dragagem de areia fina com draga hopper - capacidade da cisterna de 5.000 m³ - DMT de 2.100 a 2.400 m</v>
          </cell>
          <cell r="C3223" t="str">
            <v>m³</v>
          </cell>
          <cell r="D3223">
            <v>11.2</v>
          </cell>
        </row>
        <row r="3224">
          <cell r="A3224">
            <v>1917190</v>
          </cell>
          <cell r="B3224" t="str">
            <v>Dragagem de areia fina com draga hopper - capacidade da cisterna de 5.000 m³ - DMT de 2.400 a 2.700 m</v>
          </cell>
          <cell r="C3224" t="str">
            <v>m³</v>
          </cell>
          <cell r="D3224">
            <v>11.31</v>
          </cell>
        </row>
        <row r="3225">
          <cell r="A3225">
            <v>1917191</v>
          </cell>
          <cell r="B3225" t="str">
            <v>Dragagem de areia fina com draga hopper - capacidade da cisterna de 5.000 m³ - DMT de 2.700 a 3.000 m</v>
          </cell>
          <cell r="C3225" t="str">
            <v>m³</v>
          </cell>
          <cell r="D3225">
            <v>11.43</v>
          </cell>
        </row>
        <row r="3226">
          <cell r="A3226">
            <v>1917192</v>
          </cell>
          <cell r="B3226" t="str">
            <v>Dragagem de areia fina com draga hopper - capacidade da cisterna de 5.000 m³ - DMT de 3.000 m</v>
          </cell>
          <cell r="C3226" t="str">
            <v>m³</v>
          </cell>
          <cell r="D3226">
            <v>11.5</v>
          </cell>
        </row>
        <row r="3227">
          <cell r="A3227">
            <v>1917007</v>
          </cell>
          <cell r="B3227" t="str">
            <v>Dragagem de areia fina com draga hopper - capacidade da cisterna de 750 m³ - DMT de 1.500 a 1.800 m</v>
          </cell>
          <cell r="C3227" t="str">
            <v>m³</v>
          </cell>
          <cell r="D3227">
            <v>14.81</v>
          </cell>
        </row>
        <row r="3228">
          <cell r="A3228">
            <v>1917008</v>
          </cell>
          <cell r="B3228" t="str">
            <v>Dragagem de areia fina com draga hopper - capacidade da cisterna de 750 m³ - DMT de 1.800 a 2.100 m</v>
          </cell>
          <cell r="C3228" t="str">
            <v>m³</v>
          </cell>
          <cell r="D3228">
            <v>15.09</v>
          </cell>
        </row>
        <row r="3229">
          <cell r="A3229">
            <v>1917009</v>
          </cell>
          <cell r="B3229" t="str">
            <v>Dragagem de areia fina com draga hopper - capacidade da cisterna de 750 m³ - DMT de 2.100 a 2.400 m</v>
          </cell>
          <cell r="C3229" t="str">
            <v>m³</v>
          </cell>
          <cell r="D3229">
            <v>15.36</v>
          </cell>
        </row>
        <row r="3230">
          <cell r="A3230">
            <v>1917010</v>
          </cell>
          <cell r="B3230" t="str">
            <v>Dragagem de areia fina com draga hopper - capacidade da cisterna de 750 m³ - DMT de 2.400 a 2.700 m</v>
          </cell>
          <cell r="C3230" t="str">
            <v>m³</v>
          </cell>
          <cell r="D3230">
            <v>15.66</v>
          </cell>
        </row>
        <row r="3231">
          <cell r="A3231">
            <v>1917011</v>
          </cell>
          <cell r="B3231" t="str">
            <v>Dragagem de areia fina com draga hopper - capacidade da cisterna de 750 m³ - DMT de 2.700 a 3.000 m</v>
          </cell>
          <cell r="C3231" t="str">
            <v>m³</v>
          </cell>
          <cell r="D3231">
            <v>15.96</v>
          </cell>
        </row>
        <row r="3232">
          <cell r="A3232">
            <v>1917012</v>
          </cell>
          <cell r="B3232" t="str">
            <v>Dragagem de areia fina com draga hopper - capacidade da cisterna de 750 m³ - DMT de 3.000 m</v>
          </cell>
          <cell r="C3232" t="str">
            <v>m³</v>
          </cell>
          <cell r="D3232">
            <v>16.13</v>
          </cell>
        </row>
        <row r="3233">
          <cell r="A3233">
            <v>1917578</v>
          </cell>
          <cell r="B3233" t="str">
            <v>Dragagem de areia grossa com draga de sucção e recalque - bomba de 1.350 kW e cortador de 170 kW - distância de recalque de 1.100 a 1.300 m</v>
          </cell>
          <cell r="C3233" t="str">
            <v>m³</v>
          </cell>
          <cell r="D3233">
            <v>7.03</v>
          </cell>
        </row>
        <row r="3234">
          <cell r="A3234">
            <v>1917579</v>
          </cell>
          <cell r="B3234" t="str">
            <v>Dragagem de areia grossa com draga de sucção e recalque - bomba de 1.350 kW e cortador de 170 kW - distância de recalque de 1.300 a 1.500 m</v>
          </cell>
          <cell r="C3234" t="str">
            <v>m³</v>
          </cell>
          <cell r="D3234">
            <v>7.53</v>
          </cell>
        </row>
        <row r="3235">
          <cell r="A3235">
            <v>1917580</v>
          </cell>
          <cell r="B3235" t="str">
            <v>Dragagem de areia grossa com draga de sucção e recalque - bomba de 1.350 kW e cortador de 170 kW - distância de recalque de 1.500 a 1.700 m</v>
          </cell>
          <cell r="C3235" t="str">
            <v>m³</v>
          </cell>
          <cell r="D3235">
            <v>7.97</v>
          </cell>
        </row>
        <row r="3236">
          <cell r="A3236">
            <v>1917581</v>
          </cell>
          <cell r="B3236" t="str">
            <v>Dragagem de areia grossa com draga de sucção e recalque - bomba de 1.350 kW e cortador de 170 kW - distância de recalque de 1.700 a 1.900 m</v>
          </cell>
          <cell r="C3236" t="str">
            <v>m³</v>
          </cell>
          <cell r="D3236">
            <v>8.4499999999999993</v>
          </cell>
        </row>
        <row r="3237">
          <cell r="A3237">
            <v>1917582</v>
          </cell>
          <cell r="B3237" t="str">
            <v>Dragagem de areia grossa com draga de sucção e recalque - bomba de 1.350 kW e cortador de 170 kW - distância de recalque de 1.900 a 2.100 m</v>
          </cell>
          <cell r="C3237" t="str">
            <v>m³</v>
          </cell>
          <cell r="D3237">
            <v>9.1</v>
          </cell>
        </row>
        <row r="3238">
          <cell r="A3238">
            <v>1917583</v>
          </cell>
          <cell r="B3238" t="str">
            <v>Dragagem de areia grossa com draga de sucção e recalque - bomba de 1.350 kW e cortador de 170 kW - distância de recalque de 2.100 a 2.300 m</v>
          </cell>
          <cell r="C3238" t="str">
            <v>m³</v>
          </cell>
          <cell r="D3238">
            <v>9.6300000000000008</v>
          </cell>
        </row>
        <row r="3239">
          <cell r="A3239">
            <v>1917584</v>
          </cell>
          <cell r="B3239" t="str">
            <v>Dragagem de areia grossa com draga de sucção e recalque - bomba de 1.350 kW e cortador de 170 kW - distância de recalque de 2.300 a 2.500 m</v>
          </cell>
          <cell r="C3239" t="str">
            <v>m³</v>
          </cell>
          <cell r="D3239">
            <v>10.119999999999999</v>
          </cell>
        </row>
        <row r="3240">
          <cell r="A3240">
            <v>1917585</v>
          </cell>
          <cell r="B3240" t="str">
            <v>Dragagem de areia grossa com draga de sucção e recalque - bomba de 1.350 kW e cortador de 170 kW - distância de recalque de 2.500 a 2.700 m</v>
          </cell>
          <cell r="C3240" t="str">
            <v>m³</v>
          </cell>
          <cell r="D3240">
            <v>10.82</v>
          </cell>
        </row>
        <row r="3241">
          <cell r="A3241">
            <v>1917586</v>
          </cell>
          <cell r="B3241" t="str">
            <v>Dragagem de areia grossa com draga de sucção e recalque - bomba de 1.350 kW e cortador de 170 kW - distância de recalque de 2.700 a 2.900 m</v>
          </cell>
          <cell r="C3241" t="str">
            <v>m³</v>
          </cell>
          <cell r="D3241">
            <v>11.76</v>
          </cell>
        </row>
        <row r="3242">
          <cell r="A3242">
            <v>1917587</v>
          </cell>
          <cell r="B3242" t="str">
            <v>Dragagem de areia grossa com draga de sucção e recalque - bomba de 1.350 kW e cortador de 170 kW - distância de recalque de 2.900 a 3.100 m</v>
          </cell>
          <cell r="C3242" t="str">
            <v>m³</v>
          </cell>
          <cell r="D3242">
            <v>12.54</v>
          </cell>
        </row>
        <row r="3243">
          <cell r="A3243">
            <v>1917588</v>
          </cell>
          <cell r="B3243" t="str">
            <v>Dragagem de areia grossa com draga de sucção e recalque - bomba de 1.350 kW e cortador de 170 kW - distância de recalque de 3.100 a 3.300 m</v>
          </cell>
          <cell r="C3243" t="str">
            <v>m³</v>
          </cell>
          <cell r="D3243">
            <v>13.4</v>
          </cell>
        </row>
        <row r="3244">
          <cell r="A3244">
            <v>1917589</v>
          </cell>
          <cell r="B3244" t="str">
            <v>Dragagem de areia grossa com draga de sucção e recalque - bomba de 1.350 kW e cortador de 170 kW - distância de recalque de 3.300 a 3.500 m</v>
          </cell>
          <cell r="C3244" t="str">
            <v>m³</v>
          </cell>
          <cell r="D3244">
            <v>15.08</v>
          </cell>
        </row>
        <row r="3245">
          <cell r="A3245">
            <v>1917590</v>
          </cell>
          <cell r="B3245" t="str">
            <v>Dragagem de areia grossa com draga de sucção e recalque - bomba de 1.350 kW e cortador de 170 kW - distância de recalque de 3.500 a 3.700 m</v>
          </cell>
          <cell r="C3245" t="str">
            <v>m³</v>
          </cell>
          <cell r="D3245">
            <v>17.37</v>
          </cell>
        </row>
        <row r="3246">
          <cell r="A3246">
            <v>1917591</v>
          </cell>
          <cell r="B3246" t="str">
            <v>Dragagem de areia grossa com draga de sucção e recalque - bomba de 1.350 kW e cortador de 170 kW - distância de recalque de 3.700 a 3.900 m</v>
          </cell>
          <cell r="C3246" t="str">
            <v>m³</v>
          </cell>
          <cell r="D3246">
            <v>19.46</v>
          </cell>
        </row>
        <row r="3247">
          <cell r="A3247">
            <v>1917592</v>
          </cell>
          <cell r="B3247" t="str">
            <v>Dragagem de areia grossa com draga de sucção e recalque - bomba de 1.350 kW e cortador de 170 kW - distância de recalque de 3.900 a 4.100 m</v>
          </cell>
          <cell r="C3247" t="str">
            <v>m³</v>
          </cell>
          <cell r="D3247">
            <v>22.1</v>
          </cell>
        </row>
        <row r="3248">
          <cell r="A3248">
            <v>1917593</v>
          </cell>
          <cell r="B3248" t="str">
            <v>Dragagem de areia grossa com draga de sucção e recalque - bomba de 1.350 kW e cortador de 170 kW - distância de recalque de 4.100 a 4.300 m</v>
          </cell>
          <cell r="C3248" t="str">
            <v>m³</v>
          </cell>
          <cell r="D3248">
            <v>24.83</v>
          </cell>
        </row>
        <row r="3249">
          <cell r="A3249">
            <v>1917594</v>
          </cell>
          <cell r="B3249" t="str">
            <v>Dragagem de areia grossa com draga de sucção e recalque - bomba de 1.350 kW e cortador de 170 kW - distância de recalque de 4.300 a 4.500 m</v>
          </cell>
          <cell r="C3249" t="str">
            <v>m³</v>
          </cell>
          <cell r="D3249">
            <v>28.07</v>
          </cell>
        </row>
        <row r="3250">
          <cell r="A3250">
            <v>1917595</v>
          </cell>
          <cell r="B3250" t="str">
            <v>Dragagem de areia grossa com draga de sucção e recalque - bomba de 1.350 kW e cortador de 170 kW - distância de recalque de 4.500 a 4.700 m</v>
          </cell>
          <cell r="C3250" t="str">
            <v>m³</v>
          </cell>
          <cell r="D3250">
            <v>31.61</v>
          </cell>
        </row>
        <row r="3251">
          <cell r="A3251">
            <v>1917596</v>
          </cell>
          <cell r="B3251" t="str">
            <v>Dragagem de areia grossa com draga de sucção e recalque - bomba de 1.350 kW e cortador de 170 kW - distância de recalque de 4.700 a 4.900 m</v>
          </cell>
          <cell r="C3251" t="str">
            <v>m³</v>
          </cell>
          <cell r="D3251">
            <v>34.81</v>
          </cell>
        </row>
        <row r="3252">
          <cell r="A3252">
            <v>1917597</v>
          </cell>
          <cell r="B3252" t="str">
            <v>Dragagem de areia grossa com draga de sucção e recalque - bomba de 1.350 kW e cortador de 170 kW - distância de recalque de 4.900 a 5.100 m</v>
          </cell>
          <cell r="C3252" t="str">
            <v>m³</v>
          </cell>
          <cell r="D3252">
            <v>39.21</v>
          </cell>
        </row>
        <row r="3253">
          <cell r="A3253">
            <v>1917598</v>
          </cell>
          <cell r="B3253" t="str">
            <v>Dragagem de areia grossa com draga de sucção e recalque - bomba de 1.350 kW e cortador de 170 kW - distância de recalque de 5.100 a 5.300 m</v>
          </cell>
          <cell r="C3253" t="str">
            <v>m³</v>
          </cell>
          <cell r="D3253">
            <v>43.19</v>
          </cell>
        </row>
        <row r="3254">
          <cell r="A3254">
            <v>1917599</v>
          </cell>
          <cell r="B3254" t="str">
            <v>Dragagem de areia grossa com draga de sucção e recalque - bomba de 1.350 kW e cortador de 170 kW - distância de recalque de 5.300 a 5.500 m</v>
          </cell>
          <cell r="C3254" t="str">
            <v>m³</v>
          </cell>
          <cell r="D3254">
            <v>47.8</v>
          </cell>
        </row>
        <row r="3255">
          <cell r="A3255">
            <v>1917600</v>
          </cell>
          <cell r="B3255" t="str">
            <v>Dragagem de areia grossa com draga de sucção e recalque - bomba de 1.350 kW e cortador de 170 kW - distância de recalque de 5.500 a 5.700 m</v>
          </cell>
          <cell r="C3255" t="str">
            <v>m³</v>
          </cell>
          <cell r="D3255">
            <v>53.68</v>
          </cell>
        </row>
        <row r="3256">
          <cell r="A3256">
            <v>1917601</v>
          </cell>
          <cell r="B3256" t="str">
            <v>Dragagem de areia grossa com draga de sucção e recalque - bomba de 1.350 kW e cortador de 170 kW - distância de recalque de 5.700 a 5.900 m</v>
          </cell>
          <cell r="C3256" t="str">
            <v>m³</v>
          </cell>
          <cell r="D3256">
            <v>56.34</v>
          </cell>
        </row>
        <row r="3257">
          <cell r="A3257">
            <v>1917575</v>
          </cell>
          <cell r="B3257" t="str">
            <v>Dragagem de areia grossa com draga de sucção e recalque - bomba de 1.350 kW e cortador de 170 kW - distância de recalque de 500 a 700 m</v>
          </cell>
          <cell r="C3257" t="str">
            <v>m³</v>
          </cell>
          <cell r="D3257">
            <v>5.47</v>
          </cell>
        </row>
        <row r="3258">
          <cell r="A3258">
            <v>1917576</v>
          </cell>
          <cell r="B3258" t="str">
            <v>Dragagem de areia grossa com draga de sucção e recalque - bomba de 1.350 kW e cortador de 170 kW - distância de recalque de 700 a 900 m</v>
          </cell>
          <cell r="C3258" t="str">
            <v>m³</v>
          </cell>
          <cell r="D3258">
            <v>5.89</v>
          </cell>
        </row>
        <row r="3259">
          <cell r="A3259">
            <v>1917577</v>
          </cell>
          <cell r="B3259" t="str">
            <v>Dragagem de areia grossa com draga de sucção e recalque - bomba de 1.350 kW e cortador de 170 kW - distância de recalque de 900 a 1.100 m</v>
          </cell>
          <cell r="C3259" t="str">
            <v>m³</v>
          </cell>
          <cell r="D3259">
            <v>6.38</v>
          </cell>
        </row>
        <row r="3260">
          <cell r="A3260">
            <v>1917739</v>
          </cell>
          <cell r="B3260" t="str">
            <v>Dragagem de areia grossa com draga de sucção e recalque - bomba de 1.350 kW e cortador de 170 kW - distância de recalque de até 500 m</v>
          </cell>
          <cell r="C3260" t="str">
            <v>m³</v>
          </cell>
          <cell r="D3260">
            <v>5.38</v>
          </cell>
        </row>
        <row r="3261">
          <cell r="A3261">
            <v>1917253</v>
          </cell>
          <cell r="B3261" t="str">
            <v>Dragagem de areia grossa com draga de sucção e recalque - bomba de 294 kW e cortador de 30 kW - distância de recalque de 1.100 a 1.300 m</v>
          </cell>
          <cell r="C3261" t="str">
            <v>m³</v>
          </cell>
          <cell r="D3261">
            <v>9.17</v>
          </cell>
        </row>
        <row r="3262">
          <cell r="A3262">
            <v>1917254</v>
          </cell>
          <cell r="B3262" t="str">
            <v>Dragagem de areia grossa com draga de sucção e recalque - bomba de 294 kW e cortador de 30 kW - distância de recalque de 1.300 a 1.500 m</v>
          </cell>
          <cell r="C3262" t="str">
            <v>m³</v>
          </cell>
          <cell r="D3262">
            <v>9.81</v>
          </cell>
        </row>
        <row r="3263">
          <cell r="A3263">
            <v>1917255</v>
          </cell>
          <cell r="B3263" t="str">
            <v>Dragagem de areia grossa com draga de sucção e recalque - bomba de 294 kW e cortador de 30 kW - distância de recalque de 1.500 a 1.700 m</v>
          </cell>
          <cell r="C3263" t="str">
            <v>m³</v>
          </cell>
          <cell r="D3263">
            <v>10.59</v>
          </cell>
        </row>
        <row r="3264">
          <cell r="A3264">
            <v>1917256</v>
          </cell>
          <cell r="B3264" t="str">
            <v>Dragagem de areia grossa com draga de sucção e recalque - bomba de 294 kW e cortador de 30 kW - distância de recalque de 1.700 a 1.900 m</v>
          </cell>
          <cell r="C3264" t="str">
            <v>m³</v>
          </cell>
          <cell r="D3264">
            <v>11.44</v>
          </cell>
        </row>
        <row r="3265">
          <cell r="A3265">
            <v>1917257</v>
          </cell>
          <cell r="B3265" t="str">
            <v>Dragagem de areia grossa com draga de sucção e recalque - bomba de 294 kW e cortador de 30 kW - distância de recalque de 1.900 a 2.100 m</v>
          </cell>
          <cell r="C3265" t="str">
            <v>m³</v>
          </cell>
          <cell r="D3265">
            <v>12.52</v>
          </cell>
        </row>
        <row r="3266">
          <cell r="A3266">
            <v>1917258</v>
          </cell>
          <cell r="B3266" t="str">
            <v>Dragagem de areia grossa com draga de sucção e recalque - bomba de 294 kW e cortador de 30 kW - distância de recalque de 2.100 a 2.300 m</v>
          </cell>
          <cell r="C3266" t="str">
            <v>m³</v>
          </cell>
          <cell r="D3266">
            <v>13.68</v>
          </cell>
        </row>
        <row r="3267">
          <cell r="A3267">
            <v>1917259</v>
          </cell>
          <cell r="B3267" t="str">
            <v>Dragagem de areia grossa com draga de sucção e recalque - bomba de 294 kW e cortador de 30 kW - distância de recalque de 2.300 a 2.500 m</v>
          </cell>
          <cell r="C3267" t="str">
            <v>m³</v>
          </cell>
          <cell r="D3267">
            <v>17.03</v>
          </cell>
        </row>
        <row r="3268">
          <cell r="A3268">
            <v>1917250</v>
          </cell>
          <cell r="B3268" t="str">
            <v>Dragagem de areia grossa com draga de sucção e recalque - bomba de 294 kW e cortador de 30 kW - distância de recalque de 500 a 700 m</v>
          </cell>
          <cell r="C3268" t="str">
            <v>m³</v>
          </cell>
          <cell r="D3268">
            <v>6.97</v>
          </cell>
        </row>
        <row r="3269">
          <cell r="A3269">
            <v>1917251</v>
          </cell>
          <cell r="B3269" t="str">
            <v>Dragagem de areia grossa com draga de sucção e recalque - bomba de 294 kW e cortador de 30 kW - distância de recalque de 700 a 900 m</v>
          </cell>
          <cell r="C3269" t="str">
            <v>m³</v>
          </cell>
          <cell r="D3269">
            <v>7.37</v>
          </cell>
        </row>
        <row r="3270">
          <cell r="A3270">
            <v>1917252</v>
          </cell>
          <cell r="B3270" t="str">
            <v>Dragagem de areia grossa com draga de sucção e recalque - bomba de 294 kW e cortador de 30 kW - distância de recalque de 900 a 1.100 m</v>
          </cell>
          <cell r="C3270" t="str">
            <v>m³</v>
          </cell>
          <cell r="D3270">
            <v>8.2100000000000009</v>
          </cell>
        </row>
        <row r="3271">
          <cell r="A3271">
            <v>1917726</v>
          </cell>
          <cell r="B3271" t="str">
            <v>Dragagem de areia grossa com draga de sucção e recalque - bomba de 294 kW e cortador de 30 kW - distância de recalque de até 500 m</v>
          </cell>
          <cell r="C3271" t="str">
            <v>m³</v>
          </cell>
          <cell r="D3271">
            <v>6.82</v>
          </cell>
        </row>
        <row r="3272">
          <cell r="A3272">
            <v>1917335</v>
          </cell>
          <cell r="B3272" t="str">
            <v>Dragagem de areia grossa com draga de sucção e recalque - bomba de 483 kW e cortador de 55 kW - distância de recalque de 1.100 a 1.300 m</v>
          </cell>
          <cell r="C3272" t="str">
            <v>m³</v>
          </cell>
          <cell r="D3272">
            <v>6.32</v>
          </cell>
        </row>
        <row r="3273">
          <cell r="A3273">
            <v>1917336</v>
          </cell>
          <cell r="B3273" t="str">
            <v>Dragagem de areia grossa com draga de sucção e recalque - bomba de 483 kW e cortador de 55 kW - distância de recalque de 1.300 a 1.500 m</v>
          </cell>
          <cell r="C3273" t="str">
            <v>m³</v>
          </cell>
          <cell r="D3273">
            <v>7.09</v>
          </cell>
        </row>
        <row r="3274">
          <cell r="A3274">
            <v>1917337</v>
          </cell>
          <cell r="B3274" t="str">
            <v>Dragagem de areia grossa com draga de sucção e recalque - bomba de 483 kW e cortador de 55 kW - distância de recalque de 1.500 a 1.700 m</v>
          </cell>
          <cell r="C3274" t="str">
            <v>m³</v>
          </cell>
          <cell r="D3274">
            <v>7.74</v>
          </cell>
        </row>
        <row r="3275">
          <cell r="A3275">
            <v>1917338</v>
          </cell>
          <cell r="B3275" t="str">
            <v>Dragagem de areia grossa com draga de sucção e recalque - bomba de 483 kW e cortador de 55 kW - distância de recalque de 1.700 a 1.900 m</v>
          </cell>
          <cell r="C3275" t="str">
            <v>m³</v>
          </cell>
          <cell r="D3275">
            <v>8.56</v>
          </cell>
        </row>
        <row r="3276">
          <cell r="A3276">
            <v>1917339</v>
          </cell>
          <cell r="B3276" t="str">
            <v>Dragagem de areia grossa com draga de sucção e recalque - bomba de 483 kW e cortador de 55 kW - distância de recalque de 1.900 a 2.100 m</v>
          </cell>
          <cell r="C3276" t="str">
            <v>m³</v>
          </cell>
          <cell r="D3276">
            <v>9.5399999999999991</v>
          </cell>
        </row>
        <row r="3277">
          <cell r="A3277">
            <v>1917340</v>
          </cell>
          <cell r="B3277" t="str">
            <v>Dragagem de areia grossa com draga de sucção e recalque - bomba de 483 kW e cortador de 55 kW - distância de recalque de 2.100 a 2.300 m</v>
          </cell>
          <cell r="C3277" t="str">
            <v>m³</v>
          </cell>
          <cell r="D3277">
            <v>11.08</v>
          </cell>
        </row>
        <row r="3278">
          <cell r="A3278">
            <v>1917341</v>
          </cell>
          <cell r="B3278" t="str">
            <v>Dragagem de areia grossa com draga de sucção e recalque - bomba de 483 kW e cortador de 55 kW - distância de recalque de 2.300 a 2.500 m</v>
          </cell>
          <cell r="C3278" t="str">
            <v>m³</v>
          </cell>
          <cell r="D3278">
            <v>14.01</v>
          </cell>
        </row>
        <row r="3279">
          <cell r="A3279">
            <v>1917342</v>
          </cell>
          <cell r="B3279" t="str">
            <v>Dragagem de areia grossa com draga de sucção e recalque - bomba de 483 kW e cortador de 55 kW - distância de recalque de 2.500 a 2.700 m</v>
          </cell>
          <cell r="C3279" t="str">
            <v>m³</v>
          </cell>
          <cell r="D3279">
            <v>17.38</v>
          </cell>
        </row>
        <row r="3280">
          <cell r="A3280">
            <v>1917343</v>
          </cell>
          <cell r="B3280" t="str">
            <v>Dragagem de areia grossa com draga de sucção e recalque - bomba de 483 kW e cortador de 55 kW - distância de recalque de 2.700 a 2.900 m</v>
          </cell>
          <cell r="C3280" t="str">
            <v>m³</v>
          </cell>
          <cell r="D3280">
            <v>21.66</v>
          </cell>
        </row>
        <row r="3281">
          <cell r="A3281">
            <v>1917344</v>
          </cell>
          <cell r="B3281" t="str">
            <v>Dragagem de areia grossa com draga de sucção e recalque - bomba de 483 kW e cortador de 55 kW - distância de recalque de 2.900 a 3.100 m</v>
          </cell>
          <cell r="C3281" t="str">
            <v>m³</v>
          </cell>
          <cell r="D3281">
            <v>26.16</v>
          </cell>
        </row>
        <row r="3282">
          <cell r="A3282">
            <v>1917345</v>
          </cell>
          <cell r="B3282" t="str">
            <v>Dragagem de areia grossa com draga de sucção e recalque - bomba de 483 kW e cortador de 55 kW - distância de recalque de 3.100 a 3.300 m</v>
          </cell>
          <cell r="C3282" t="str">
            <v>m³</v>
          </cell>
          <cell r="D3282">
            <v>32.42</v>
          </cell>
        </row>
        <row r="3283">
          <cell r="A3283">
            <v>1917346</v>
          </cell>
          <cell r="B3283" t="str">
            <v>Dragagem de areia grossa com draga de sucção e recalque - bomba de 483 kW e cortador de 55 kW - distância de recalque de 3.300 a 3.500 m</v>
          </cell>
          <cell r="C3283" t="str">
            <v>m³</v>
          </cell>
          <cell r="D3283">
            <v>38.61</v>
          </cell>
        </row>
        <row r="3284">
          <cell r="A3284">
            <v>1917347</v>
          </cell>
          <cell r="B3284" t="str">
            <v>Dragagem de areia grossa com draga de sucção e recalque - bomba de 483 kW e cortador de 55 kW - distância de recalque de 3.500 a 3.700 m</v>
          </cell>
          <cell r="C3284" t="str">
            <v>m³</v>
          </cell>
          <cell r="D3284">
            <v>47.81</v>
          </cell>
        </row>
        <row r="3285">
          <cell r="A3285">
            <v>1917332</v>
          </cell>
          <cell r="B3285" t="str">
            <v>Dragagem de areia grossa com draga de sucção e recalque - bomba de 483 kW e cortador de 55 kW - distância de recalque de 500 a 700 m</v>
          </cell>
          <cell r="C3285" t="str">
            <v>m³</v>
          </cell>
          <cell r="D3285">
            <v>5.17</v>
          </cell>
        </row>
        <row r="3286">
          <cell r="A3286">
            <v>1917333</v>
          </cell>
          <cell r="B3286" t="str">
            <v>Dragagem de areia grossa com draga de sucção e recalque - bomba de 483 kW e cortador de 55 kW - distância de recalque de 700 a 900 m</v>
          </cell>
          <cell r="C3286" t="str">
            <v>m³</v>
          </cell>
          <cell r="D3286">
            <v>5.5</v>
          </cell>
        </row>
        <row r="3287">
          <cell r="A3287">
            <v>1917334</v>
          </cell>
          <cell r="B3287" t="str">
            <v>Dragagem de areia grossa com draga de sucção e recalque - bomba de 483 kW e cortador de 55 kW - distância de recalque de 900 a 1.100 m</v>
          </cell>
          <cell r="C3287" t="str">
            <v>m³</v>
          </cell>
          <cell r="D3287">
            <v>5.85</v>
          </cell>
        </row>
        <row r="3288">
          <cell r="A3288">
            <v>1917331</v>
          </cell>
          <cell r="B3288" t="str">
            <v>Dragagem de areia grossa com draga de sucção e recalque - bomba de 483 kW e cortador de 55 kW - distância de recalque de até 500 m</v>
          </cell>
          <cell r="C3288" t="str">
            <v>m³</v>
          </cell>
          <cell r="D3288">
            <v>4.6900000000000004</v>
          </cell>
        </row>
        <row r="3289">
          <cell r="A3289">
            <v>1917443</v>
          </cell>
          <cell r="B3289" t="str">
            <v>Dragagem de areia grossa com draga de sucção e recalque - bomba de 746 kW e cortador de 110 kW - distância de recalque de 1.100 a 1.300 m</v>
          </cell>
          <cell r="C3289" t="str">
            <v>m³</v>
          </cell>
          <cell r="D3289">
            <v>6.88</v>
          </cell>
        </row>
        <row r="3290">
          <cell r="A3290">
            <v>1917444</v>
          </cell>
          <cell r="B3290" t="str">
            <v>Dragagem de areia grossa com draga de sucção e recalque - bomba de 746 kW e cortador de 110 kW - distância de recalque de 1.300 a 1.500 m</v>
          </cell>
          <cell r="C3290" t="str">
            <v>m³</v>
          </cell>
          <cell r="D3290">
            <v>7.47</v>
          </cell>
        </row>
        <row r="3291">
          <cell r="A3291">
            <v>1917445</v>
          </cell>
          <cell r="B3291" t="str">
            <v>Dragagem de areia grossa com draga de sucção e recalque - bomba de 746 kW e cortador de 110 kW - distância de recalque de 1.500 a 1.700 m</v>
          </cell>
          <cell r="C3291" t="str">
            <v>m³</v>
          </cell>
          <cell r="D3291">
            <v>8.1</v>
          </cell>
        </row>
        <row r="3292">
          <cell r="A3292">
            <v>1917446</v>
          </cell>
          <cell r="B3292" t="str">
            <v>Dragagem de areia grossa com draga de sucção e recalque - bomba de 746 kW e cortador de 110 kW - distância de recalque de 1.700 a 1.900 m</v>
          </cell>
          <cell r="C3292" t="str">
            <v>m³</v>
          </cell>
          <cell r="D3292">
            <v>8.74</v>
          </cell>
        </row>
        <row r="3293">
          <cell r="A3293">
            <v>1917447</v>
          </cell>
          <cell r="B3293" t="str">
            <v>Dragagem de areia grossa com draga de sucção e recalque - bomba de 746 kW e cortador de 110 kW - distância de recalque de 1.900 a 2.100 m</v>
          </cell>
          <cell r="C3293" t="str">
            <v>m³</v>
          </cell>
          <cell r="D3293">
            <v>9.6300000000000008</v>
          </cell>
        </row>
        <row r="3294">
          <cell r="A3294">
            <v>1917448</v>
          </cell>
          <cell r="B3294" t="str">
            <v>Dragagem de areia grossa com draga de sucção e recalque - bomba de 746 kW e cortador de 110 kW - distância de recalque de 2.100 a 2.300 m</v>
          </cell>
          <cell r="C3294" t="str">
            <v>m³</v>
          </cell>
          <cell r="D3294">
            <v>10.46</v>
          </cell>
        </row>
        <row r="3295">
          <cell r="A3295">
            <v>1917449</v>
          </cell>
          <cell r="B3295" t="str">
            <v>Dragagem de areia grossa com draga de sucção e recalque - bomba de 746 kW e cortador de 110 kW - distância de recalque de 2.300 a 2.500 m</v>
          </cell>
          <cell r="C3295" t="str">
            <v>m³</v>
          </cell>
          <cell r="D3295">
            <v>11.53</v>
          </cell>
        </row>
        <row r="3296">
          <cell r="A3296">
            <v>1917450</v>
          </cell>
          <cell r="B3296" t="str">
            <v>Dragagem de areia grossa com draga de sucção e recalque - bomba de 746 kW e cortador de 110 kW - distância de recalque de 2.500 a 2.700 m</v>
          </cell>
          <cell r="C3296" t="str">
            <v>m³</v>
          </cell>
          <cell r="D3296">
            <v>12.82</v>
          </cell>
        </row>
        <row r="3297">
          <cell r="A3297">
            <v>1917451</v>
          </cell>
          <cell r="B3297" t="str">
            <v>Dragagem de areia grossa com draga de sucção e recalque - bomba de 746 kW e cortador de 110 kW - distância de recalque de 2.700 a 2.900 m</v>
          </cell>
          <cell r="C3297" t="str">
            <v>m³</v>
          </cell>
          <cell r="D3297">
            <v>15.55</v>
          </cell>
        </row>
        <row r="3298">
          <cell r="A3298">
            <v>1917452</v>
          </cell>
          <cell r="B3298" t="str">
            <v>Dragagem de areia grossa com draga de sucção e recalque - bomba de 746 kW e cortador de 110 kW - distância de recalque de 2.900 a 3.100 m</v>
          </cell>
          <cell r="C3298" t="str">
            <v>m³</v>
          </cell>
          <cell r="D3298">
            <v>18.29</v>
          </cell>
        </row>
        <row r="3299">
          <cell r="A3299">
            <v>1917453</v>
          </cell>
          <cell r="B3299" t="str">
            <v>Dragagem de areia grossa com draga de sucção e recalque - bomba de 746 kW e cortador de 110 kW - distância de recalque de 3.100 a 3.300 m</v>
          </cell>
          <cell r="C3299" t="str">
            <v>m³</v>
          </cell>
          <cell r="D3299">
            <v>21.59</v>
          </cell>
        </row>
        <row r="3300">
          <cell r="A3300">
            <v>1917454</v>
          </cell>
          <cell r="B3300" t="str">
            <v>Dragagem de areia grossa com draga de sucção e recalque - bomba de 746 kW e cortador de 110 kW - distância de recalque de 3.300 a 3.500 m</v>
          </cell>
          <cell r="C3300" t="str">
            <v>m³</v>
          </cell>
          <cell r="D3300">
            <v>25.2</v>
          </cell>
        </row>
        <row r="3301">
          <cell r="A3301">
            <v>1917455</v>
          </cell>
          <cell r="B3301" t="str">
            <v>Dragagem de areia grossa com draga de sucção e recalque - bomba de 746 kW e cortador de 110 kW - distância de recalque de 3.500 a 3.700 m</v>
          </cell>
          <cell r="C3301" t="str">
            <v>m³</v>
          </cell>
          <cell r="D3301">
            <v>29.73</v>
          </cell>
        </row>
        <row r="3302">
          <cell r="A3302">
            <v>1917456</v>
          </cell>
          <cell r="B3302" t="str">
            <v>Dragagem de areia grossa com draga de sucção e recalque - bomba de 746 kW e cortador de 110 kW - distância de recalque de 3.700 a 3.900 m</v>
          </cell>
          <cell r="C3302" t="str">
            <v>m³</v>
          </cell>
          <cell r="D3302">
            <v>34.67</v>
          </cell>
        </row>
        <row r="3303">
          <cell r="A3303">
            <v>1917457</v>
          </cell>
          <cell r="B3303" t="str">
            <v>Dragagem de areia grossa com draga de sucção e recalque - bomba de 746 kW e cortador de 110 kW - distância de recalque de 3.900 a 4.100 m</v>
          </cell>
          <cell r="C3303" t="str">
            <v>m³</v>
          </cell>
          <cell r="D3303">
            <v>39.1</v>
          </cell>
        </row>
        <row r="3304">
          <cell r="A3304">
            <v>1917458</v>
          </cell>
          <cell r="B3304" t="str">
            <v>Dragagem de areia grossa com draga de sucção e recalque - bomba de 746 kW e cortador de 110 kW - distância de recalque de 4.100 a 4.300 m</v>
          </cell>
          <cell r="C3304" t="str">
            <v>m³</v>
          </cell>
          <cell r="D3304">
            <v>44.95</v>
          </cell>
        </row>
        <row r="3305">
          <cell r="A3305">
            <v>1917459</v>
          </cell>
          <cell r="B3305" t="str">
            <v>Dragagem de areia grossa com draga de sucção e recalque - bomba de 746 kW e cortador de 110 kW - distância de recalque de 4.300 a 4.500 m</v>
          </cell>
          <cell r="C3305" t="str">
            <v>m³</v>
          </cell>
          <cell r="D3305">
            <v>47.18</v>
          </cell>
        </row>
        <row r="3306">
          <cell r="A3306">
            <v>1917440</v>
          </cell>
          <cell r="B3306" t="str">
            <v>Dragagem de areia grossa com draga de sucção e recalque - bomba de 746 kW e cortador de 110 kW - distância de recalque de 500 a 700 m</v>
          </cell>
          <cell r="C3306" t="str">
            <v>m³</v>
          </cell>
          <cell r="D3306">
            <v>4.84</v>
          </cell>
        </row>
        <row r="3307">
          <cell r="A3307">
            <v>1917441</v>
          </cell>
          <cell r="B3307" t="str">
            <v>Dragagem de areia grossa com draga de sucção e recalque - bomba de 746 kW e cortador de 110 kW - distância de recalque de 700 a 900 m</v>
          </cell>
          <cell r="C3307" t="str">
            <v>m³</v>
          </cell>
          <cell r="D3307">
            <v>5.47</v>
          </cell>
        </row>
        <row r="3308">
          <cell r="A3308">
            <v>1917442</v>
          </cell>
          <cell r="B3308" t="str">
            <v>Dragagem de areia grossa com draga de sucção e recalque - bomba de 746 kW e cortador de 110 kW - distância de recalque de 900 a 1.100 m</v>
          </cell>
          <cell r="C3308" t="str">
            <v>m³</v>
          </cell>
          <cell r="D3308">
            <v>6.1</v>
          </cell>
        </row>
        <row r="3309">
          <cell r="A3309">
            <v>1917734</v>
          </cell>
          <cell r="B3309" t="str">
            <v>Dragagem de areia grossa com draga de sucção e recalque - bomba de 746 kW e cortador de 110 kW - distância de recalque de até 500 m</v>
          </cell>
          <cell r="C3309" t="str">
            <v>m³</v>
          </cell>
          <cell r="D3309">
            <v>4.4800000000000004</v>
          </cell>
        </row>
        <row r="3310">
          <cell r="A3310">
            <v>1917055</v>
          </cell>
          <cell r="B3310" t="str">
            <v>Dragagem de areia grossa com draga hopper - capacidade da cisterna de 1.000 m³ - DMT de 1.500 a 1.800 m</v>
          </cell>
          <cell r="C3310" t="str">
            <v>m³</v>
          </cell>
          <cell r="D3310">
            <v>10.55</v>
          </cell>
        </row>
        <row r="3311">
          <cell r="A3311">
            <v>1917056</v>
          </cell>
          <cell r="B3311" t="str">
            <v>Dragagem de areia grossa com draga hopper - capacidade da cisterna de 1.000 m³ - DMT de 1.800 a 2.100 m</v>
          </cell>
          <cell r="C3311" t="str">
            <v>m³</v>
          </cell>
          <cell r="D3311">
            <v>10.75</v>
          </cell>
        </row>
        <row r="3312">
          <cell r="A3312">
            <v>1917057</v>
          </cell>
          <cell r="B3312" t="str">
            <v>Dragagem de areia grossa com draga hopper - capacidade da cisterna de 1.000 m³ - DMT de 2.100 a 2.400 m</v>
          </cell>
          <cell r="C3312" t="str">
            <v>m³</v>
          </cell>
          <cell r="D3312">
            <v>10.95</v>
          </cell>
        </row>
        <row r="3313">
          <cell r="A3313">
            <v>1917058</v>
          </cell>
          <cell r="B3313" t="str">
            <v>Dragagem de areia grossa com draga hopper - capacidade da cisterna de 1.000 m³ - DMT de 2.400 a 2.700 m</v>
          </cell>
          <cell r="C3313" t="str">
            <v>m³</v>
          </cell>
          <cell r="D3313">
            <v>11.16</v>
          </cell>
        </row>
        <row r="3314">
          <cell r="A3314">
            <v>1917059</v>
          </cell>
          <cell r="B3314" t="str">
            <v>Dragagem de areia grossa com draga hopper - capacidade da cisterna de 1.000 m³ - DMT de 2.700 a 3.000 m</v>
          </cell>
          <cell r="C3314" t="str">
            <v>m³</v>
          </cell>
          <cell r="D3314">
            <v>11.39</v>
          </cell>
        </row>
        <row r="3315">
          <cell r="A3315">
            <v>1917060</v>
          </cell>
          <cell r="B3315" t="str">
            <v>Dragagem de areia grossa com draga hopper - capacidade da cisterna de 1.000 m³ - DMT de 3.000 m</v>
          </cell>
          <cell r="C3315" t="str">
            <v>m³</v>
          </cell>
          <cell r="D3315">
            <v>11.5</v>
          </cell>
        </row>
        <row r="3316">
          <cell r="A3316">
            <v>1901536</v>
          </cell>
          <cell r="B3316" t="str">
            <v>Dragagem de areia grossa com draga hopper - capacidade da cisterna de 10.000 m³ - DMT de 1.500 a 1.800 m</v>
          </cell>
          <cell r="C3316" t="str">
            <v>m³</v>
          </cell>
          <cell r="D3316">
            <v>8.5500000000000007</v>
          </cell>
        </row>
        <row r="3317">
          <cell r="A3317">
            <v>1901537</v>
          </cell>
          <cell r="B3317" t="str">
            <v>Dragagem de areia grossa com draga hopper - capacidade da cisterna de 10.000 m³ - DMT de 1.800 a 2.100 m</v>
          </cell>
          <cell r="C3317" t="str">
            <v>m³</v>
          </cell>
          <cell r="D3317">
            <v>8.6199999999999992</v>
          </cell>
        </row>
        <row r="3318">
          <cell r="A3318">
            <v>1901538</v>
          </cell>
          <cell r="B3318" t="str">
            <v>Dragagem de areia grossa com draga hopper - capacidade da cisterna de 10.000 m³ - DMT de 2.100 a 2.400 m</v>
          </cell>
          <cell r="C3318" t="str">
            <v>m³</v>
          </cell>
          <cell r="D3318">
            <v>8.69</v>
          </cell>
        </row>
        <row r="3319">
          <cell r="A3319">
            <v>1901539</v>
          </cell>
          <cell r="B3319" t="str">
            <v>Dragagem de areia grossa com draga hopper - capacidade da cisterna de 10.000 m³ - DMT de 2.400 a 2.700 m</v>
          </cell>
          <cell r="C3319" t="str">
            <v>m³</v>
          </cell>
          <cell r="D3319">
            <v>8.77</v>
          </cell>
        </row>
        <row r="3320">
          <cell r="A3320">
            <v>1901540</v>
          </cell>
          <cell r="B3320" t="str">
            <v>Dragagem de areia grossa com draga hopper - capacidade da cisterna de 10.000 m³ - DMT de 2.700 a 3.000 m</v>
          </cell>
          <cell r="C3320" t="str">
            <v>m³</v>
          </cell>
          <cell r="D3320">
            <v>8.85</v>
          </cell>
        </row>
        <row r="3321">
          <cell r="A3321">
            <v>1901535</v>
          </cell>
          <cell r="B3321" t="str">
            <v>Dragagem de areia grossa com draga hopper - capacidade da cisterna de 10.000 m³ - DMT de 3.000 m</v>
          </cell>
          <cell r="C3321" t="str">
            <v>m³</v>
          </cell>
          <cell r="D3321">
            <v>8.89</v>
          </cell>
        </row>
        <row r="3322">
          <cell r="A3322">
            <v>1901542</v>
          </cell>
          <cell r="B3322" t="str">
            <v>Dragagem de areia grossa com draga hopper - capacidade da cisterna de 15.000 m³ - DMT de 1.500 a 1.800 m</v>
          </cell>
          <cell r="C3322" t="str">
            <v>m³</v>
          </cell>
          <cell r="D3322">
            <v>11.45</v>
          </cell>
        </row>
        <row r="3323">
          <cell r="A3323">
            <v>1901543</v>
          </cell>
          <cell r="B3323" t="str">
            <v>Dragagem de areia grossa com draga hopper - capacidade da cisterna de 15.000 m³ - DMT de 1.800 a 2.100 m</v>
          </cell>
          <cell r="C3323" t="str">
            <v>m³</v>
          </cell>
          <cell r="D3323">
            <v>11.52</v>
          </cell>
        </row>
        <row r="3324">
          <cell r="A3324">
            <v>1901544</v>
          </cell>
          <cell r="B3324" t="str">
            <v>Dragagem de areia grossa com draga hopper - capacidade da cisterna de 15.000 m³ - DMT de 2.100 a 2.400 m</v>
          </cell>
          <cell r="C3324" t="str">
            <v>m³</v>
          </cell>
          <cell r="D3324">
            <v>11.59</v>
          </cell>
        </row>
        <row r="3325">
          <cell r="A3325">
            <v>1901545</v>
          </cell>
          <cell r="B3325" t="str">
            <v>Dragagem de areia grossa com draga hopper - capacidade da cisterna de 15.000 m³ - DMT de 2.400 a 2.700 m</v>
          </cell>
          <cell r="C3325" t="str">
            <v>m³</v>
          </cell>
          <cell r="D3325">
            <v>11.66</v>
          </cell>
        </row>
        <row r="3326">
          <cell r="A3326">
            <v>1901546</v>
          </cell>
          <cell r="B3326" t="str">
            <v>Dragagem de areia grossa com draga hopper - capacidade da cisterna de 15.000 m³ - DMT de 2.700 a 3.000 m</v>
          </cell>
          <cell r="C3326" t="str">
            <v>m³</v>
          </cell>
          <cell r="D3326">
            <v>11.74</v>
          </cell>
        </row>
        <row r="3327">
          <cell r="A3327">
            <v>1901541</v>
          </cell>
          <cell r="B3327" t="str">
            <v>Dragagem de areia grossa com draga hopper - capacidade da cisterna de 15.000 m³ - DMT de 3.000 m</v>
          </cell>
          <cell r="C3327" t="str">
            <v>m³</v>
          </cell>
          <cell r="D3327">
            <v>11.78</v>
          </cell>
        </row>
        <row r="3328">
          <cell r="A3328">
            <v>1917091</v>
          </cell>
          <cell r="B3328" t="str">
            <v>Dragagem de areia grossa com draga hopper - capacidade da cisterna de 2.000 m³ - DMT de 1.500 a 1.800 m</v>
          </cell>
          <cell r="C3328" t="str">
            <v>m³</v>
          </cell>
          <cell r="D3328">
            <v>12.71</v>
          </cell>
        </row>
        <row r="3329">
          <cell r="A3329">
            <v>1917092</v>
          </cell>
          <cell r="B3329" t="str">
            <v>Dragagem de areia grossa com draga hopper - capacidade da cisterna de 2.000 m³ - DMT de 1.800 a 2.100 m</v>
          </cell>
          <cell r="C3329" t="str">
            <v>m³</v>
          </cell>
          <cell r="D3329">
            <v>12.88</v>
          </cell>
        </row>
        <row r="3330">
          <cell r="A3330">
            <v>1917093</v>
          </cell>
          <cell r="B3330" t="str">
            <v>Dragagem de areia grossa com draga hopper - capacidade da cisterna de 2.000 m³ - DMT de 2.100 a 2.400 m</v>
          </cell>
          <cell r="C3330" t="str">
            <v>m³</v>
          </cell>
          <cell r="D3330">
            <v>13.05</v>
          </cell>
        </row>
        <row r="3331">
          <cell r="A3331">
            <v>1917094</v>
          </cell>
          <cell r="B3331" t="str">
            <v>Dragagem de areia grossa com draga hopper - capacidade da cisterna de 2.000 m³ - DMT de 2.400 a 2.700 m</v>
          </cell>
          <cell r="C3331" t="str">
            <v>m³</v>
          </cell>
          <cell r="D3331">
            <v>13.23</v>
          </cell>
        </row>
        <row r="3332">
          <cell r="A3332">
            <v>1917095</v>
          </cell>
          <cell r="B3332" t="str">
            <v>Dragagem de areia grossa com draga hopper - capacidade da cisterna de 2.000 m³ - DMT de 2.700 a 3.000 m</v>
          </cell>
          <cell r="C3332" t="str">
            <v>m³</v>
          </cell>
          <cell r="D3332">
            <v>13.43</v>
          </cell>
        </row>
        <row r="3333">
          <cell r="A3333">
            <v>1917096</v>
          </cell>
          <cell r="B3333" t="str">
            <v>Dragagem de areia grossa com draga hopper - capacidade da cisterna de 2.000 m³ - DMT de 3.000 m</v>
          </cell>
          <cell r="C3333" t="str">
            <v>m³</v>
          </cell>
          <cell r="D3333">
            <v>13.53</v>
          </cell>
        </row>
        <row r="3334">
          <cell r="A3334">
            <v>1901548</v>
          </cell>
          <cell r="B3334" t="str">
            <v>Dragagem de areia grossa com draga hopper - capacidade da cisterna de 20.000 m³ - DMT de 1.500 a 1.800 m</v>
          </cell>
          <cell r="C3334" t="str">
            <v>m³</v>
          </cell>
          <cell r="D3334">
            <v>14.4</v>
          </cell>
        </row>
        <row r="3335">
          <cell r="A3335">
            <v>1901549</v>
          </cell>
          <cell r="B3335" t="str">
            <v>Dragagem de areia grossa com draga hopper - capacidade da cisterna de 20.000 m³ - DMT de 1.800 a 2.100 m</v>
          </cell>
          <cell r="C3335" t="str">
            <v>m³</v>
          </cell>
          <cell r="D3335">
            <v>14.47</v>
          </cell>
        </row>
        <row r="3336">
          <cell r="A3336">
            <v>1901550</v>
          </cell>
          <cell r="B3336" t="str">
            <v>Dragagem de areia grossa com draga hopper - capacidade da cisterna de 20.000 m³ - DMT de 2.100 a 2.400 m</v>
          </cell>
          <cell r="C3336" t="str">
            <v>m³</v>
          </cell>
          <cell r="D3336">
            <v>14.54</v>
          </cell>
        </row>
        <row r="3337">
          <cell r="A3337">
            <v>1901551</v>
          </cell>
          <cell r="B3337" t="str">
            <v>Dragagem de areia grossa com draga hopper - capacidade da cisterna de 20.000 m³ - DMT de 2.400 a 2.700 m</v>
          </cell>
          <cell r="C3337" t="str">
            <v>m³</v>
          </cell>
          <cell r="D3337">
            <v>14.61</v>
          </cell>
        </row>
        <row r="3338">
          <cell r="A3338">
            <v>1901552</v>
          </cell>
          <cell r="B3338" t="str">
            <v>Dragagem de areia grossa com draga hopper - capacidade da cisterna de 20.000 m³ - DMT de 2.700 a 3.000 m</v>
          </cell>
          <cell r="C3338" t="str">
            <v>m³</v>
          </cell>
          <cell r="D3338">
            <v>14.68</v>
          </cell>
        </row>
        <row r="3339">
          <cell r="A3339">
            <v>1901547</v>
          </cell>
          <cell r="B3339" t="str">
            <v>Dragagem de areia grossa com draga hopper - capacidade da cisterna de 20.000 m³ - DMT de 3.000 m</v>
          </cell>
          <cell r="C3339" t="str">
            <v>m³</v>
          </cell>
          <cell r="D3339">
            <v>14.72</v>
          </cell>
        </row>
        <row r="3340">
          <cell r="A3340">
            <v>1917127</v>
          </cell>
          <cell r="B3340" t="str">
            <v>Dragagem de areia grossa com draga hopper - capacidade da cisterna de 3.000 m³ - DMT de 1.500 a 1.800 m</v>
          </cell>
          <cell r="C3340" t="str">
            <v>m³</v>
          </cell>
          <cell r="D3340">
            <v>11.96</v>
          </cell>
        </row>
        <row r="3341">
          <cell r="A3341">
            <v>1917128</v>
          </cell>
          <cell r="B3341" t="str">
            <v>Dragagem de areia grossa com draga hopper - capacidade da cisterna de 3.000 m³ - DMT de 1.800 a 2.100 m</v>
          </cell>
          <cell r="C3341" t="str">
            <v>m³</v>
          </cell>
          <cell r="D3341">
            <v>12.1</v>
          </cell>
        </row>
        <row r="3342">
          <cell r="A3342">
            <v>1917129</v>
          </cell>
          <cell r="B3342" t="str">
            <v>Dragagem de areia grossa com draga hopper - capacidade da cisterna de 3.000 m³ - DMT de 2.100 a 2.400 m</v>
          </cell>
          <cell r="C3342" t="str">
            <v>m³</v>
          </cell>
          <cell r="D3342">
            <v>12.24</v>
          </cell>
        </row>
        <row r="3343">
          <cell r="A3343">
            <v>1917130</v>
          </cell>
          <cell r="B3343" t="str">
            <v>Dragagem de areia grossa com draga hopper - capacidade da cisterna de 3.000 m³ - DMT de 2.400 a 2.700 m</v>
          </cell>
          <cell r="C3343" t="str">
            <v>m³</v>
          </cell>
          <cell r="D3343">
            <v>12.39</v>
          </cell>
        </row>
        <row r="3344">
          <cell r="A3344">
            <v>1917131</v>
          </cell>
          <cell r="B3344" t="str">
            <v>Dragagem de areia grossa com draga hopper - capacidade da cisterna de 3.000 m³ - DMT de 2.700 a 3.000 m</v>
          </cell>
          <cell r="C3344" t="str">
            <v>m³</v>
          </cell>
          <cell r="D3344">
            <v>12.54</v>
          </cell>
        </row>
        <row r="3345">
          <cell r="A3345">
            <v>1917132</v>
          </cell>
          <cell r="B3345" t="str">
            <v>Dragagem de areia grossa com draga hopper - capacidade da cisterna de 3.000 m³ - DMT de 3.000 m</v>
          </cell>
          <cell r="C3345" t="str">
            <v>m³</v>
          </cell>
          <cell r="D3345">
            <v>12.63</v>
          </cell>
        </row>
        <row r="3346">
          <cell r="A3346">
            <v>1917163</v>
          </cell>
          <cell r="B3346" t="str">
            <v>Dragagem de areia grossa com draga hopper - capacidade da cisterna de 4.000 m³ - DMT de 1.500 a 1.800 m</v>
          </cell>
          <cell r="C3346" t="str">
            <v>m³</v>
          </cell>
          <cell r="D3346">
            <v>10.5</v>
          </cell>
        </row>
        <row r="3347">
          <cell r="A3347">
            <v>1917164</v>
          </cell>
          <cell r="B3347" t="str">
            <v>Dragagem de areia grossa com draga hopper - capacidade da cisterna de 4.000 m³ - DMT de 1.800 a 2.100 m</v>
          </cell>
          <cell r="C3347" t="str">
            <v>m³</v>
          </cell>
          <cell r="D3347">
            <v>10.62</v>
          </cell>
        </row>
        <row r="3348">
          <cell r="A3348">
            <v>1917165</v>
          </cell>
          <cell r="B3348" t="str">
            <v>Dragagem de areia grossa com draga hopper - capacidade da cisterna de 4.000 m³ - DMT de 2.100 a 2.400 m</v>
          </cell>
          <cell r="C3348" t="str">
            <v>m³</v>
          </cell>
          <cell r="D3348">
            <v>10.73</v>
          </cell>
        </row>
        <row r="3349">
          <cell r="A3349">
            <v>1917166</v>
          </cell>
          <cell r="B3349" t="str">
            <v>Dragagem de areia grossa com draga hopper - capacidade da cisterna de 4.000 m³ - DMT de 2.400 a 2.700 m</v>
          </cell>
          <cell r="C3349" t="str">
            <v>m³</v>
          </cell>
          <cell r="D3349">
            <v>10.86</v>
          </cell>
        </row>
        <row r="3350">
          <cell r="A3350">
            <v>1917167</v>
          </cell>
          <cell r="B3350" t="str">
            <v>Dragagem de areia grossa com draga hopper - capacidade da cisterna de 4.000 m³ - DMT de 2.700 a 3.000 m</v>
          </cell>
          <cell r="C3350" t="str">
            <v>m³</v>
          </cell>
          <cell r="D3350">
            <v>10.99</v>
          </cell>
        </row>
        <row r="3351">
          <cell r="A3351">
            <v>1917168</v>
          </cell>
          <cell r="B3351" t="str">
            <v>Dragagem de areia grossa com draga hopper - capacidade da cisterna de 4.000 m³ - DMT de 3.000 m</v>
          </cell>
          <cell r="C3351" t="str">
            <v>m³</v>
          </cell>
          <cell r="D3351">
            <v>11.06</v>
          </cell>
        </row>
        <row r="3352">
          <cell r="A3352">
            <v>1917199</v>
          </cell>
          <cell r="B3352" t="str">
            <v>Dragagem de areia grossa com draga hopper - capacidade da cisterna de 5.000 m³ - DMT de 1.500 a 1.800 m</v>
          </cell>
          <cell r="C3352" t="str">
            <v>m³</v>
          </cell>
          <cell r="D3352">
            <v>9.9</v>
          </cell>
        </row>
        <row r="3353">
          <cell r="A3353">
            <v>1917200</v>
          </cell>
          <cell r="B3353" t="str">
            <v>Dragagem de areia grossa com draga hopper - capacidade da cisterna de 5.000 m³ - DMT de 1.800 a 2.100 m</v>
          </cell>
          <cell r="C3353" t="str">
            <v>m³</v>
          </cell>
          <cell r="D3353">
            <v>10</v>
          </cell>
        </row>
        <row r="3354">
          <cell r="A3354">
            <v>1917201</v>
          </cell>
          <cell r="B3354" t="str">
            <v>Dragagem de areia grossa com draga hopper - capacidade da cisterna de 5.000 m³ - DMT de 2.100 a 2.400 m</v>
          </cell>
          <cell r="C3354" t="str">
            <v>m³</v>
          </cell>
          <cell r="D3354">
            <v>10.1</v>
          </cell>
        </row>
        <row r="3355">
          <cell r="A3355">
            <v>1917202</v>
          </cell>
          <cell r="B3355" t="str">
            <v>Dragagem de areia grossa com draga hopper - capacidade da cisterna de 5.000 m³ - DMT de 2.400 a 2.700 m</v>
          </cell>
          <cell r="C3355" t="str">
            <v>m³</v>
          </cell>
          <cell r="D3355">
            <v>10.220000000000001</v>
          </cell>
        </row>
        <row r="3356">
          <cell r="A3356">
            <v>1917203</v>
          </cell>
          <cell r="B3356" t="str">
            <v>Dragagem de areia grossa com draga hopper - capacidade da cisterna de 5.000 m³ - DMT de 2.700 a 3.000 m</v>
          </cell>
          <cell r="C3356" t="str">
            <v>m³</v>
          </cell>
          <cell r="D3356">
            <v>10.33</v>
          </cell>
        </row>
        <row r="3357">
          <cell r="A3357">
            <v>1917204</v>
          </cell>
          <cell r="B3357" t="str">
            <v>Dragagem de areia grossa com draga hopper - capacidade da cisterna de 5.000 m³ - DMT de 3.000 m</v>
          </cell>
          <cell r="C3357" t="str">
            <v>m³</v>
          </cell>
          <cell r="D3357">
            <v>10.4</v>
          </cell>
        </row>
        <row r="3358">
          <cell r="A3358">
            <v>1917019</v>
          </cell>
          <cell r="B3358" t="str">
            <v>Dragagem de areia grossa com draga hopper - capacidade da cisterna de 750 m³ - DMT de 1.500 a 1.800 m</v>
          </cell>
          <cell r="C3358" t="str">
            <v>m³</v>
          </cell>
          <cell r="D3358">
            <v>13.47</v>
          </cell>
        </row>
        <row r="3359">
          <cell r="A3359">
            <v>1917020</v>
          </cell>
          <cell r="B3359" t="str">
            <v>Dragagem de areia grossa com draga hopper - capacidade da cisterna de 750 m³ - DMT de 1.800 a 2.100 m</v>
          </cell>
          <cell r="C3359" t="str">
            <v>m³</v>
          </cell>
          <cell r="D3359">
            <v>13.74</v>
          </cell>
        </row>
        <row r="3360">
          <cell r="A3360">
            <v>1917021</v>
          </cell>
          <cell r="B3360" t="str">
            <v>Dragagem de areia grossa com draga hopper - capacidade da cisterna de 750 m³ - DMT de 2.100 a 2.400 m</v>
          </cell>
          <cell r="C3360" t="str">
            <v>m³</v>
          </cell>
          <cell r="D3360">
            <v>14.01</v>
          </cell>
        </row>
        <row r="3361">
          <cell r="A3361">
            <v>1917022</v>
          </cell>
          <cell r="B3361" t="str">
            <v>Dragagem de areia grossa com draga hopper - capacidade da cisterna de 750 m³ - DMT de 2.400 a 2.700 m</v>
          </cell>
          <cell r="C3361" t="str">
            <v>m³</v>
          </cell>
          <cell r="D3361">
            <v>14.29</v>
          </cell>
        </row>
        <row r="3362">
          <cell r="A3362">
            <v>1917023</v>
          </cell>
          <cell r="B3362" t="str">
            <v>Dragagem de areia grossa com draga hopper - capacidade da cisterna de 750 m³ - DMT de 2.700 a 3.000 m</v>
          </cell>
          <cell r="C3362" t="str">
            <v>m³</v>
          </cell>
          <cell r="D3362">
            <v>14.59</v>
          </cell>
        </row>
        <row r="3363">
          <cell r="A3363">
            <v>1917024</v>
          </cell>
          <cell r="B3363" t="str">
            <v>Dragagem de areia grossa com draga hopper - capacidade da cisterna de 750 m³ - DMT de 3.000 m</v>
          </cell>
          <cell r="C3363" t="str">
            <v>m³</v>
          </cell>
          <cell r="D3363">
            <v>14.75</v>
          </cell>
        </row>
        <row r="3364">
          <cell r="A3364">
            <v>1917541</v>
          </cell>
          <cell r="B3364" t="str">
            <v>Dragagem de areia média com draga de sucção e recalque - bomba de 1.350 kW e cortador de 170 kW - distância de recalque de 1.100 a 1.300 m</v>
          </cell>
          <cell r="C3364" t="str">
            <v>m³</v>
          </cell>
          <cell r="D3364">
            <v>6.02</v>
          </cell>
        </row>
        <row r="3365">
          <cell r="A3365">
            <v>1917542</v>
          </cell>
          <cell r="B3365" t="str">
            <v>Dragagem de areia média com draga de sucção e recalque - bomba de 1.350 kW e cortador de 170 kW - distância de recalque de 1.300 a 1.500 m</v>
          </cell>
          <cell r="C3365" t="str">
            <v>m³</v>
          </cell>
          <cell r="D3365">
            <v>6.64</v>
          </cell>
        </row>
        <row r="3366">
          <cell r="A3366">
            <v>1917543</v>
          </cell>
          <cell r="B3366" t="str">
            <v>Dragagem de areia média com draga de sucção e recalque - bomba de 1.350 kW e cortador de 170 kW - distância de recalque de 1.500 a 1.700 m</v>
          </cell>
          <cell r="C3366" t="str">
            <v>m³</v>
          </cell>
          <cell r="D3366">
            <v>6.99</v>
          </cell>
        </row>
        <row r="3367">
          <cell r="A3367">
            <v>1917544</v>
          </cell>
          <cell r="B3367" t="str">
            <v>Dragagem de areia média com draga de sucção e recalque - bomba de 1.350 kW e cortador de 170 kW - distância de recalque de 1.700 a 1.900 m</v>
          </cell>
          <cell r="C3367" t="str">
            <v>m³</v>
          </cell>
          <cell r="D3367">
            <v>7.35</v>
          </cell>
        </row>
        <row r="3368">
          <cell r="A3368">
            <v>1917545</v>
          </cell>
          <cell r="B3368" t="str">
            <v>Dragagem de areia média com draga de sucção e recalque - bomba de 1.350 kW e cortador de 170 kW - distância de recalque de 1.900 a 2.100 m</v>
          </cell>
          <cell r="C3368" t="str">
            <v>m³</v>
          </cell>
          <cell r="D3368">
            <v>7.78</v>
          </cell>
        </row>
        <row r="3369">
          <cell r="A3369">
            <v>1917546</v>
          </cell>
          <cell r="B3369" t="str">
            <v>Dragagem de areia média com draga de sucção e recalque - bomba de 1.350 kW e cortador de 170 kW - distância de recalque de 2.100 a 2.300 m</v>
          </cell>
          <cell r="C3369" t="str">
            <v>m³</v>
          </cell>
          <cell r="D3369">
            <v>8.17</v>
          </cell>
        </row>
        <row r="3370">
          <cell r="A3370">
            <v>1917547</v>
          </cell>
          <cell r="B3370" t="str">
            <v>Dragagem de areia média com draga de sucção e recalque - bomba de 1.350 kW e cortador de 170 kW - distância de recalque de 2.300 a 2.500 m</v>
          </cell>
          <cell r="C3370" t="str">
            <v>m³</v>
          </cell>
          <cell r="D3370">
            <v>8.82</v>
          </cell>
        </row>
        <row r="3371">
          <cell r="A3371">
            <v>1917548</v>
          </cell>
          <cell r="B3371" t="str">
            <v>Dragagem de areia média com draga de sucção e recalque - bomba de 1.350 kW e cortador de 170 kW - distância de recalque de 2.500 a 2.700 m</v>
          </cell>
          <cell r="C3371" t="str">
            <v>m³</v>
          </cell>
          <cell r="D3371">
            <v>9.2799999999999994</v>
          </cell>
        </row>
        <row r="3372">
          <cell r="A3372">
            <v>1917549</v>
          </cell>
          <cell r="B3372" t="str">
            <v>Dragagem de areia média com draga de sucção e recalque - bomba de 1.350 kW e cortador de 170 kW - distância de recalque de 2.700 a 2.900 m</v>
          </cell>
          <cell r="C3372" t="str">
            <v>m³</v>
          </cell>
          <cell r="D3372">
            <v>9.7799999999999994</v>
          </cell>
        </row>
        <row r="3373">
          <cell r="A3373">
            <v>1917550</v>
          </cell>
          <cell r="B3373" t="str">
            <v>Dragagem de areia média com draga de sucção e recalque - bomba de 1.350 kW e cortador de 170 kW - distância de recalque de 2.900 a 3.100 m</v>
          </cell>
          <cell r="C3373" t="str">
            <v>m³</v>
          </cell>
          <cell r="D3373">
            <v>10.3</v>
          </cell>
        </row>
        <row r="3374">
          <cell r="A3374">
            <v>1917551</v>
          </cell>
          <cell r="B3374" t="str">
            <v>Dragagem de areia média com draga de sucção e recalque - bomba de 1.350 kW e cortador de 170 kW - distância de recalque de 3.100 a 3.300 m</v>
          </cell>
          <cell r="C3374" t="str">
            <v>m³</v>
          </cell>
          <cell r="D3374">
            <v>11.04</v>
          </cell>
        </row>
        <row r="3375">
          <cell r="A3375">
            <v>1917552</v>
          </cell>
          <cell r="B3375" t="str">
            <v>Dragagem de areia média com draga de sucção e recalque - bomba de 1.350 kW e cortador de 170 kW - distância de recalque de 3.300 a 3.500 m</v>
          </cell>
          <cell r="C3375" t="str">
            <v>m³</v>
          </cell>
          <cell r="D3375">
            <v>11.6</v>
          </cell>
        </row>
        <row r="3376">
          <cell r="A3376">
            <v>1917553</v>
          </cell>
          <cell r="B3376" t="str">
            <v>Dragagem de areia média com draga de sucção e recalque - bomba de 1.350 kW e cortador de 170 kW - distância de recalque de 3.500 a 3.700 m</v>
          </cell>
          <cell r="C3376" t="str">
            <v>m³</v>
          </cell>
          <cell r="D3376">
            <v>11.67</v>
          </cell>
        </row>
        <row r="3377">
          <cell r="A3377">
            <v>1917554</v>
          </cell>
          <cell r="B3377" t="str">
            <v>Dragagem de areia média com draga de sucção e recalque - bomba de 1.350 kW e cortador de 170 kW - distância de recalque de 3.700 a 3.900 m</v>
          </cell>
          <cell r="C3377" t="str">
            <v>m³</v>
          </cell>
          <cell r="D3377">
            <v>12.67</v>
          </cell>
        </row>
        <row r="3378">
          <cell r="A3378">
            <v>1917555</v>
          </cell>
          <cell r="B3378" t="str">
            <v>Dragagem de areia média com draga de sucção e recalque - bomba de 1.350 kW e cortador de 170 kW - distância de recalque de 3.900 a 4.100 m</v>
          </cell>
          <cell r="C3378" t="str">
            <v>m³</v>
          </cell>
          <cell r="D3378">
            <v>13.27</v>
          </cell>
        </row>
        <row r="3379">
          <cell r="A3379">
            <v>1917556</v>
          </cell>
          <cell r="B3379" t="str">
            <v>Dragagem de areia média com draga de sucção e recalque - bomba de 1.350 kW e cortador de 170 kW - distância de recalque de 4.100 a 4.300 m</v>
          </cell>
          <cell r="C3379" t="str">
            <v>m³</v>
          </cell>
          <cell r="D3379">
            <v>14.15</v>
          </cell>
        </row>
        <row r="3380">
          <cell r="A3380">
            <v>1917557</v>
          </cell>
          <cell r="B3380" t="str">
            <v>Dragagem de areia média com draga de sucção e recalque - bomba de 1.350 kW e cortador de 170 kW - distância de recalque de 4.300 a 4.500 m</v>
          </cell>
          <cell r="C3380" t="str">
            <v>m³</v>
          </cell>
          <cell r="D3380">
            <v>14.81</v>
          </cell>
        </row>
        <row r="3381">
          <cell r="A3381">
            <v>1917558</v>
          </cell>
          <cell r="B3381" t="str">
            <v>Dragagem de areia média com draga de sucção e recalque - bomba de 1.350 kW e cortador de 170 kW - distância de recalque de 4.500 a 4.700 m</v>
          </cell>
          <cell r="C3381" t="str">
            <v>m³</v>
          </cell>
          <cell r="D3381">
            <v>15.74</v>
          </cell>
        </row>
        <row r="3382">
          <cell r="A3382">
            <v>1917559</v>
          </cell>
          <cell r="B3382" t="str">
            <v>Dragagem de areia média com draga de sucção e recalque - bomba de 1.350 kW e cortador de 170 kW - distância de recalque de 4.700 a 4.900 m</v>
          </cell>
          <cell r="C3382" t="str">
            <v>m³</v>
          </cell>
          <cell r="D3382">
            <v>17.28</v>
          </cell>
        </row>
        <row r="3383">
          <cell r="A3383">
            <v>1917560</v>
          </cell>
          <cell r="B3383" t="str">
            <v>Dragagem de areia média com draga de sucção e recalque - bomba de 1.350 kW e cortador de 170 kW - distância de recalque de 4.900 a 5.100 m</v>
          </cell>
          <cell r="C3383" t="str">
            <v>m³</v>
          </cell>
          <cell r="D3383">
            <v>19.170000000000002</v>
          </cell>
        </row>
        <row r="3384">
          <cell r="A3384">
            <v>1917561</v>
          </cell>
          <cell r="B3384" t="str">
            <v>Dragagem de areia média com draga de sucção e recalque - bomba de 1.350 kW e cortador de 170 kW - distância de recalque de 5.100 a 5.300 m</v>
          </cell>
          <cell r="C3384" t="str">
            <v>m³</v>
          </cell>
          <cell r="D3384">
            <v>21.09</v>
          </cell>
        </row>
        <row r="3385">
          <cell r="A3385">
            <v>1917562</v>
          </cell>
          <cell r="B3385" t="str">
            <v>Dragagem de areia média com draga de sucção e recalque - bomba de 1.350 kW e cortador de 170 kW - distância de recalque de 5.300 a 5.500 m</v>
          </cell>
          <cell r="C3385" t="str">
            <v>m³</v>
          </cell>
          <cell r="D3385">
            <v>23.27</v>
          </cell>
        </row>
        <row r="3386">
          <cell r="A3386">
            <v>1917563</v>
          </cell>
          <cell r="B3386" t="str">
            <v>Dragagem de areia média com draga de sucção e recalque - bomba de 1.350 kW e cortador de 170 kW - distância de recalque de 5.500 a 5.700 m</v>
          </cell>
          <cell r="C3386" t="str">
            <v>m³</v>
          </cell>
          <cell r="D3386">
            <v>25.26</v>
          </cell>
        </row>
        <row r="3387">
          <cell r="A3387">
            <v>1917564</v>
          </cell>
          <cell r="B3387" t="str">
            <v>Dragagem de areia média com draga de sucção e recalque - bomba de 1.350 kW e cortador de 170 kW - distância de recalque de 5.700 a 5.900 m</v>
          </cell>
          <cell r="C3387" t="str">
            <v>m³</v>
          </cell>
          <cell r="D3387">
            <v>27.4</v>
          </cell>
        </row>
        <row r="3388">
          <cell r="A3388">
            <v>1917565</v>
          </cell>
          <cell r="B3388" t="str">
            <v>Dragagem de areia média com draga de sucção e recalque - bomba de 1.350 kW e cortador de 170 kW - distância de recalque de 5.900 a 6.100 m</v>
          </cell>
          <cell r="C3388" t="str">
            <v>m³</v>
          </cell>
          <cell r="D3388">
            <v>30.19</v>
          </cell>
        </row>
        <row r="3389">
          <cell r="A3389">
            <v>1917538</v>
          </cell>
          <cell r="B3389" t="str">
            <v>Dragagem de areia média com draga de sucção e recalque - bomba de 1.350 kW e cortador de 170 kW - distância de recalque de 500 a 700 m</v>
          </cell>
          <cell r="C3389" t="str">
            <v>m³</v>
          </cell>
          <cell r="D3389">
            <v>4.9400000000000004</v>
          </cell>
        </row>
        <row r="3390">
          <cell r="A3390">
            <v>1917566</v>
          </cell>
          <cell r="B3390" t="str">
            <v>Dragagem de areia média com draga de sucção e recalque - bomba de 1.350 kW e cortador de 170 kW - distância de recalque de 6.100 a 6.300 m</v>
          </cell>
          <cell r="C3390" t="str">
            <v>m³</v>
          </cell>
          <cell r="D3390">
            <v>33.07</v>
          </cell>
        </row>
        <row r="3391">
          <cell r="A3391">
            <v>1917567</v>
          </cell>
          <cell r="B3391" t="str">
            <v>Dragagem de areia média com draga de sucção e recalque - bomba de 1.350 kW e cortador de 170 kW - distância de recalque de 6.300 a 6.500 m</v>
          </cell>
          <cell r="C3391" t="str">
            <v>m³</v>
          </cell>
          <cell r="D3391">
            <v>36.1</v>
          </cell>
        </row>
        <row r="3392">
          <cell r="A3392">
            <v>1917568</v>
          </cell>
          <cell r="B3392" t="str">
            <v>Dragagem de areia média com draga de sucção e recalque - bomba de 1.350 kW e cortador de 170 kW - distância de recalque de 6.500 a 6.700 m</v>
          </cell>
          <cell r="C3392" t="str">
            <v>m³</v>
          </cell>
          <cell r="D3392">
            <v>38.979999999999997</v>
          </cell>
        </row>
        <row r="3393">
          <cell r="A3393">
            <v>1917569</v>
          </cell>
          <cell r="B3393" t="str">
            <v>Dragagem de areia média com draga de sucção e recalque - bomba de 1.350 kW e cortador de 170 kW - distância de recalque de 6.700 a 6.900 m</v>
          </cell>
          <cell r="C3393" t="str">
            <v>m³</v>
          </cell>
          <cell r="D3393">
            <v>42.51</v>
          </cell>
        </row>
        <row r="3394">
          <cell r="A3394">
            <v>1917570</v>
          </cell>
          <cell r="B3394" t="str">
            <v>Dragagem de areia média com draga de sucção e recalque - bomba de 1.350 kW e cortador de 170 kW - distância de recalque de 6.900 a 7.100 m</v>
          </cell>
          <cell r="C3394" t="str">
            <v>m³</v>
          </cell>
          <cell r="D3394">
            <v>45.8</v>
          </cell>
        </row>
        <row r="3395">
          <cell r="A3395">
            <v>1917571</v>
          </cell>
          <cell r="B3395" t="str">
            <v>Dragagem de areia média com draga de sucção e recalque - bomba de 1.350 kW e cortador de 170 kW - distância de recalque de 7.100 a 7.300 m</v>
          </cell>
          <cell r="C3395" t="str">
            <v>m³</v>
          </cell>
          <cell r="D3395">
            <v>49.68</v>
          </cell>
        </row>
        <row r="3396">
          <cell r="A3396">
            <v>1917572</v>
          </cell>
          <cell r="B3396" t="str">
            <v>Dragagem de areia média com draga de sucção e recalque - bomba de 1.350 kW e cortador de 170 kW - distância de recalque de 7.300 a 7.500 m</v>
          </cell>
          <cell r="C3396" t="str">
            <v>m³</v>
          </cell>
          <cell r="D3396">
            <v>53.99</v>
          </cell>
        </row>
        <row r="3397">
          <cell r="A3397">
            <v>1917573</v>
          </cell>
          <cell r="B3397" t="str">
            <v>Dragagem de areia média com draga de sucção e recalque - bomba de 1.350 kW e cortador de 170 kW - distância de recalque de 7.500 a 7.700 m</v>
          </cell>
          <cell r="C3397" t="str">
            <v>m³</v>
          </cell>
          <cell r="D3397">
            <v>58.68</v>
          </cell>
        </row>
        <row r="3398">
          <cell r="A3398">
            <v>1917574</v>
          </cell>
          <cell r="B3398" t="str">
            <v>Dragagem de areia média com draga de sucção e recalque - bomba de 1.350 kW e cortador de 170 kW - distância de recalque de 7.700 a 7.900 m</v>
          </cell>
          <cell r="C3398" t="str">
            <v>m³</v>
          </cell>
          <cell r="D3398">
            <v>62.91</v>
          </cell>
        </row>
        <row r="3399">
          <cell r="A3399">
            <v>1917539</v>
          </cell>
          <cell r="B3399" t="str">
            <v>Dragagem de areia média com draga de sucção e recalque - bomba de 1.350 kW e cortador de 170 kW - distância de recalque de 700 a 900 m</v>
          </cell>
          <cell r="C3399" t="str">
            <v>m³</v>
          </cell>
          <cell r="D3399">
            <v>5.28</v>
          </cell>
        </row>
        <row r="3400">
          <cell r="A3400">
            <v>1917540</v>
          </cell>
          <cell r="B3400" t="str">
            <v>Dragagem de areia média com draga de sucção e recalque - bomba de 1.350 kW e cortador de 170 kW - distância de recalque de 900 a 1.100 m</v>
          </cell>
          <cell r="C3400" t="str">
            <v>m³</v>
          </cell>
          <cell r="D3400">
            <v>5.68</v>
          </cell>
        </row>
        <row r="3401">
          <cell r="A3401">
            <v>1917738</v>
          </cell>
          <cell r="B3401" t="str">
            <v>Dragagem de areia média com draga de sucção e recalque - bomba de 1.350 kW e cortador de 170 kW - distância de recalque de até 500 m</v>
          </cell>
          <cell r="C3401" t="str">
            <v>m³</v>
          </cell>
          <cell r="D3401">
            <v>4.87</v>
          </cell>
        </row>
        <row r="3402">
          <cell r="A3402">
            <v>1917238</v>
          </cell>
          <cell r="B3402" t="str">
            <v>Dragagem de areia média com draga de sucção e recalque - bomba de 294 kW e cortador de 30 kW - distância de recalque de 1.100 a 1.300 m</v>
          </cell>
          <cell r="C3402" t="str">
            <v>m³</v>
          </cell>
          <cell r="D3402">
            <v>8.19</v>
          </cell>
        </row>
        <row r="3403">
          <cell r="A3403">
            <v>1917239</v>
          </cell>
          <cell r="B3403" t="str">
            <v>Dragagem de areia média com draga de sucção e recalque - bomba de 294 kW e cortador de 30 kW - distância de recalque de 1.300 a 1.500 m</v>
          </cell>
          <cell r="C3403" t="str">
            <v>m³</v>
          </cell>
          <cell r="D3403">
            <v>8.92</v>
          </cell>
        </row>
        <row r="3404">
          <cell r="A3404">
            <v>1917240</v>
          </cell>
          <cell r="B3404" t="str">
            <v>Dragagem de areia média com draga de sucção e recalque - bomba de 294 kW e cortador de 30 kW - distância de recalque de 1.500 a 1.700 m</v>
          </cell>
          <cell r="C3404" t="str">
            <v>m³</v>
          </cell>
          <cell r="D3404">
            <v>9.5</v>
          </cell>
        </row>
        <row r="3405">
          <cell r="A3405">
            <v>1917241</v>
          </cell>
          <cell r="B3405" t="str">
            <v>Dragagem de areia média com draga de sucção e recalque - bomba de 294 kW e cortador de 30 kW - distância de recalque de 1.700 a 1.900 m</v>
          </cell>
          <cell r="C3405" t="str">
            <v>m³</v>
          </cell>
          <cell r="D3405">
            <v>10.029999999999999</v>
          </cell>
        </row>
        <row r="3406">
          <cell r="A3406">
            <v>1917242</v>
          </cell>
          <cell r="B3406" t="str">
            <v>Dragagem de areia média com draga de sucção e recalque - bomba de 294 kW e cortador de 30 kW - distância de recalque de 1.900 a 2.100 m</v>
          </cell>
          <cell r="C3406" t="str">
            <v>m³</v>
          </cell>
          <cell r="D3406">
            <v>10.54</v>
          </cell>
        </row>
        <row r="3407">
          <cell r="A3407">
            <v>1917243</v>
          </cell>
          <cell r="B3407" t="str">
            <v>Dragagem de areia média com draga de sucção e recalque - bomba de 294 kW e cortador de 30 kW - distância de recalque de 2.100 a 2.300 m</v>
          </cell>
          <cell r="C3407" t="str">
            <v>m³</v>
          </cell>
          <cell r="D3407">
            <v>11.03</v>
          </cell>
        </row>
        <row r="3408">
          <cell r="A3408">
            <v>1917244</v>
          </cell>
          <cell r="B3408" t="str">
            <v>Dragagem de areia média com draga de sucção e recalque - bomba de 294 kW e cortador de 30 kW - distância de recalque de 2.300 a 2.500 m</v>
          </cell>
          <cell r="C3408" t="str">
            <v>m³</v>
          </cell>
          <cell r="D3408">
            <v>11.69</v>
          </cell>
        </row>
        <row r="3409">
          <cell r="A3409">
            <v>1917245</v>
          </cell>
          <cell r="B3409" t="str">
            <v>Dragagem de areia média com draga de sucção e recalque - bomba de 294 kW e cortador de 30 kW - distância de recalque de 2.500 a 2.700 m</v>
          </cell>
          <cell r="C3409" t="str">
            <v>m³</v>
          </cell>
          <cell r="D3409">
            <v>12.27</v>
          </cell>
        </row>
        <row r="3410">
          <cell r="A3410">
            <v>1917246</v>
          </cell>
          <cell r="B3410" t="str">
            <v>Dragagem de areia média com draga de sucção e recalque - bomba de 294 kW e cortador de 30 kW - distância de recalque de 2.700 a 2.900 m</v>
          </cell>
          <cell r="C3410" t="str">
            <v>m³</v>
          </cell>
          <cell r="D3410">
            <v>12.89</v>
          </cell>
        </row>
        <row r="3411">
          <cell r="A3411">
            <v>1917247</v>
          </cell>
          <cell r="B3411" t="str">
            <v>Dragagem de areia média com draga de sucção e recalque - bomba de 294 kW e cortador de 30 kW - distância de recalque de 2.900 a 3.100 m</v>
          </cell>
          <cell r="C3411" t="str">
            <v>m³</v>
          </cell>
          <cell r="D3411">
            <v>13.94</v>
          </cell>
        </row>
        <row r="3412">
          <cell r="A3412">
            <v>1917248</v>
          </cell>
          <cell r="B3412" t="str">
            <v>Dragagem de areia média com draga de sucção e recalque - bomba de 294 kW e cortador de 30 kW - distância de recalque de 3.100 a 3.300 m</v>
          </cell>
          <cell r="C3412" t="str">
            <v>m³</v>
          </cell>
          <cell r="D3412">
            <v>15.87</v>
          </cell>
        </row>
        <row r="3413">
          <cell r="A3413">
            <v>1917249</v>
          </cell>
          <cell r="B3413" t="str">
            <v>Dragagem de areia média com draga de sucção e recalque - bomba de 294 kW e cortador de 30 kW - distância de recalque de 3.300 a 3.500 m</v>
          </cell>
          <cell r="C3413" t="str">
            <v>m³</v>
          </cell>
          <cell r="D3413">
            <v>19.02</v>
          </cell>
        </row>
        <row r="3414">
          <cell r="A3414">
            <v>1917235</v>
          </cell>
          <cell r="B3414" t="str">
            <v>Dragagem de areia média com draga de sucção e recalque - bomba de 294 kW e cortador de 30 kW - distância de recalque de 500 a 700 m</v>
          </cell>
          <cell r="C3414" t="str">
            <v>m³</v>
          </cell>
          <cell r="D3414">
            <v>6.58</v>
          </cell>
        </row>
        <row r="3415">
          <cell r="A3415">
            <v>1917236</v>
          </cell>
          <cell r="B3415" t="str">
            <v>Dragagem de areia média com draga de sucção e recalque - bomba de 294 kW e cortador de 30 kW - distância de recalque de 700 a 900 m</v>
          </cell>
          <cell r="C3415" t="str">
            <v>m³</v>
          </cell>
          <cell r="D3415">
            <v>7.01</v>
          </cell>
        </row>
        <row r="3416">
          <cell r="A3416">
            <v>1917237</v>
          </cell>
          <cell r="B3416" t="str">
            <v>Dragagem de areia média com draga de sucção e recalque - bomba de 294 kW e cortador de 30 kW - distância de recalque de 900 a 1.100 m</v>
          </cell>
          <cell r="C3416" t="str">
            <v>m³</v>
          </cell>
          <cell r="D3416">
            <v>7.54</v>
          </cell>
        </row>
        <row r="3417">
          <cell r="A3417">
            <v>1917725</v>
          </cell>
          <cell r="B3417" t="str">
            <v>Dragagem de areia média com draga de sucção e recalque - bomba de 294 kW e cortador de 30 kW - distância de recalque de até 500 m</v>
          </cell>
          <cell r="C3417" t="str">
            <v>m³</v>
          </cell>
          <cell r="D3417">
            <v>6.41</v>
          </cell>
        </row>
        <row r="3418">
          <cell r="A3418">
            <v>1917311</v>
          </cell>
          <cell r="B3418" t="str">
            <v>Dragagem de areia média com draga de sucção e recalque - bomba de 483 kW e cortador de 55 kW - distância de recalque de 1.100 a 1.300 m</v>
          </cell>
          <cell r="C3418" t="str">
            <v>m³</v>
          </cell>
          <cell r="D3418">
            <v>6</v>
          </cell>
        </row>
        <row r="3419">
          <cell r="A3419">
            <v>1917312</v>
          </cell>
          <cell r="B3419" t="str">
            <v>Dragagem de areia média com draga de sucção e recalque - bomba de 483 kW e cortador de 55 kW - distância de recalque de 1.300 a 1.500 m</v>
          </cell>
          <cell r="C3419" t="str">
            <v>m³</v>
          </cell>
          <cell r="D3419">
            <v>6.71</v>
          </cell>
        </row>
        <row r="3420">
          <cell r="A3420">
            <v>1917313</v>
          </cell>
          <cell r="B3420" t="str">
            <v>Dragagem de areia média com draga de sucção e recalque - bomba de 483 kW e cortador de 55 kW - distância de recalque de 1.500 a 1.700 m</v>
          </cell>
          <cell r="C3420" t="str">
            <v>m³</v>
          </cell>
          <cell r="D3420">
            <v>7.19</v>
          </cell>
        </row>
        <row r="3421">
          <cell r="A3421">
            <v>1917314</v>
          </cell>
          <cell r="B3421" t="str">
            <v>Dragagem de areia média com draga de sucção e recalque - bomba de 483 kW e cortador de 55 kW - distância de recalque de 1.700 a 1.900 m</v>
          </cell>
          <cell r="C3421" t="str">
            <v>m³</v>
          </cell>
          <cell r="D3421">
            <v>7.67</v>
          </cell>
        </row>
        <row r="3422">
          <cell r="A3422">
            <v>1917315</v>
          </cell>
          <cell r="B3422" t="str">
            <v>Dragagem de areia média com draga de sucção e recalque - bomba de 483 kW e cortador de 55 kW - distância de recalque de 1.900 a 2.100 m</v>
          </cell>
          <cell r="C3422" t="str">
            <v>m³</v>
          </cell>
          <cell r="D3422">
            <v>8.24</v>
          </cell>
        </row>
        <row r="3423">
          <cell r="A3423">
            <v>1917316</v>
          </cell>
          <cell r="B3423" t="str">
            <v>Dragagem de areia média com draga de sucção e recalque - bomba de 483 kW e cortador de 55 kW - distância de recalque de 2.100 a 2.300 m</v>
          </cell>
          <cell r="C3423" t="str">
            <v>m³</v>
          </cell>
          <cell r="D3423">
            <v>8.81</v>
          </cell>
        </row>
        <row r="3424">
          <cell r="A3424">
            <v>1917317</v>
          </cell>
          <cell r="B3424" t="str">
            <v>Dragagem de areia média com draga de sucção e recalque - bomba de 483 kW e cortador de 55 kW - distância de recalque de 2.300 a 2.500 m</v>
          </cell>
          <cell r="C3424" t="str">
            <v>m³</v>
          </cell>
          <cell r="D3424">
            <v>9.6199999999999992</v>
          </cell>
        </row>
        <row r="3425">
          <cell r="A3425">
            <v>1917318</v>
          </cell>
          <cell r="B3425" t="str">
            <v>Dragagem de areia média com draga de sucção e recalque - bomba de 483 kW e cortador de 55 kW - distância de recalque de 2.500 a 2.700 m</v>
          </cell>
          <cell r="C3425" t="str">
            <v>m³</v>
          </cell>
          <cell r="D3425">
            <v>10.38</v>
          </cell>
        </row>
        <row r="3426">
          <cell r="A3426">
            <v>1917319</v>
          </cell>
          <cell r="B3426" t="str">
            <v>Dragagem de areia média com draga de sucção e recalque - bomba de 483 kW e cortador de 55 kW - distância de recalque de 2.700 a 2.900 m</v>
          </cell>
          <cell r="C3426" t="str">
            <v>m³</v>
          </cell>
          <cell r="D3426">
            <v>11.11</v>
          </cell>
        </row>
        <row r="3427">
          <cell r="A3427">
            <v>1917320</v>
          </cell>
          <cell r="B3427" t="str">
            <v>Dragagem de areia média com draga de sucção e recalque - bomba de 483 kW e cortador de 55 kW - distância de recalque de 2.900 a 3.100 m</v>
          </cell>
          <cell r="C3427" t="str">
            <v>m³</v>
          </cell>
          <cell r="D3427">
            <v>11.87</v>
          </cell>
        </row>
        <row r="3428">
          <cell r="A3428">
            <v>1917321</v>
          </cell>
          <cell r="B3428" t="str">
            <v>Dragagem de areia média com draga de sucção e recalque - bomba de 483 kW e cortador de 55 kW - distância de recalque de 3.100 a 3.300 m</v>
          </cell>
          <cell r="C3428" t="str">
            <v>m³</v>
          </cell>
          <cell r="D3428">
            <v>14.43</v>
          </cell>
        </row>
        <row r="3429">
          <cell r="A3429">
            <v>1917322</v>
          </cell>
          <cell r="B3429" t="str">
            <v>Dragagem de areia média com draga de sucção e recalque - bomba de 483 kW e cortador de 55 kW - distância de recalque de 3.300 a 3.500 m</v>
          </cell>
          <cell r="C3429" t="str">
            <v>m³</v>
          </cell>
          <cell r="D3429">
            <v>16.690000000000001</v>
          </cell>
        </row>
        <row r="3430">
          <cell r="A3430">
            <v>1917323</v>
          </cell>
          <cell r="B3430" t="str">
            <v>Dragagem de areia média com draga de sucção e recalque - bomba de 483 kW e cortador de 55 kW - distância de recalque de 3.500 a 3.700 m</v>
          </cell>
          <cell r="C3430" t="str">
            <v>m³</v>
          </cell>
          <cell r="D3430">
            <v>19.57</v>
          </cell>
        </row>
        <row r="3431">
          <cell r="A3431">
            <v>1917324</v>
          </cell>
          <cell r="B3431" t="str">
            <v>Dragagem de areia média com draga de sucção e recalque - bomba de 483 kW e cortador de 55 kW - distância de recalque de 3.700 a 3.900 m</v>
          </cell>
          <cell r="C3431" t="str">
            <v>m³</v>
          </cell>
          <cell r="D3431">
            <v>22.6</v>
          </cell>
        </row>
        <row r="3432">
          <cell r="A3432">
            <v>1917325</v>
          </cell>
          <cell r="B3432" t="str">
            <v>Dragagem de areia média com draga de sucção e recalque - bomba de 483 kW e cortador de 55 kW - distância de recalque de 3.900 a 4.100 m</v>
          </cell>
          <cell r="C3432" t="str">
            <v>m³</v>
          </cell>
          <cell r="D3432">
            <v>26.16</v>
          </cell>
        </row>
        <row r="3433">
          <cell r="A3433">
            <v>1917326</v>
          </cell>
          <cell r="B3433" t="str">
            <v>Dragagem de areia média com draga de sucção e recalque - bomba de 483 kW e cortador de 55 kW - distância de recalque de 4.100 a 4.300 m</v>
          </cell>
          <cell r="C3433" t="str">
            <v>m³</v>
          </cell>
          <cell r="D3433">
            <v>30.93</v>
          </cell>
        </row>
        <row r="3434">
          <cell r="A3434">
            <v>1917327</v>
          </cell>
          <cell r="B3434" t="str">
            <v>Dragagem de areia média com draga de sucção e recalque - bomba de 483 kW e cortador de 55 kW - distância de recalque de 4.300 a 4.500 m</v>
          </cell>
          <cell r="C3434" t="str">
            <v>m³</v>
          </cell>
          <cell r="D3434">
            <v>35.82</v>
          </cell>
        </row>
        <row r="3435">
          <cell r="A3435">
            <v>1917328</v>
          </cell>
          <cell r="B3435" t="str">
            <v>Dragagem de areia média com draga de sucção e recalque - bomba de 483 kW e cortador de 55 kW - distância de recalque de 4.500 a 4.700 m</v>
          </cell>
          <cell r="C3435" t="str">
            <v>m³</v>
          </cell>
          <cell r="D3435">
            <v>41.42</v>
          </cell>
        </row>
        <row r="3436">
          <cell r="A3436">
            <v>1917329</v>
          </cell>
          <cell r="B3436" t="str">
            <v>Dragagem de areia média com draga de sucção e recalque - bomba de 483 kW e cortador de 55 kW - distância de recalque de 4.700 a 4.900 m</v>
          </cell>
          <cell r="C3436" t="str">
            <v>m³</v>
          </cell>
          <cell r="D3436">
            <v>45.21</v>
          </cell>
        </row>
        <row r="3437">
          <cell r="A3437">
            <v>1917330</v>
          </cell>
          <cell r="B3437" t="str">
            <v>Dragagem de areia média com draga de sucção e recalque - bomba de 483 kW e cortador de 55 kW - distância de recalque de 4.900 a 5.100 m</v>
          </cell>
          <cell r="C3437" t="str">
            <v>m³</v>
          </cell>
          <cell r="D3437">
            <v>49.84</v>
          </cell>
        </row>
        <row r="3438">
          <cell r="A3438">
            <v>1917308</v>
          </cell>
          <cell r="B3438" t="str">
            <v>Dragagem de areia média com draga de sucção e recalque - bomba de 483 kW e cortador de 55 kW - distância de recalque de 500 a 700 m</v>
          </cell>
          <cell r="C3438" t="str">
            <v>m³</v>
          </cell>
          <cell r="D3438">
            <v>4.92</v>
          </cell>
        </row>
        <row r="3439">
          <cell r="A3439">
            <v>1917309</v>
          </cell>
          <cell r="B3439" t="str">
            <v>Dragagem de areia média com draga de sucção e recalque - bomba de 483 kW e cortador de 55 kW - distância de recalque de 700 a 900 m</v>
          </cell>
          <cell r="C3439" t="str">
            <v>m³</v>
          </cell>
          <cell r="D3439">
            <v>5.23</v>
          </cell>
        </row>
        <row r="3440">
          <cell r="A3440">
            <v>1917310</v>
          </cell>
          <cell r="B3440" t="str">
            <v>Dragagem de areia média com draga de sucção e recalque - bomba de 483 kW e cortador de 55 kW - distância de recalque de 900 a 1.100 m</v>
          </cell>
          <cell r="C3440" t="str">
            <v>m³</v>
          </cell>
          <cell r="D3440">
            <v>5.56</v>
          </cell>
        </row>
        <row r="3441">
          <cell r="A3441">
            <v>1917730</v>
          </cell>
          <cell r="B3441" t="str">
            <v>Dragagem de areia média com draga de sucção e recalque - bomba de 483 kW e cortador de 55 kW - distância de recalque de até 500 m</v>
          </cell>
          <cell r="C3441" t="str">
            <v>m³</v>
          </cell>
          <cell r="D3441">
            <v>4.8600000000000003</v>
          </cell>
        </row>
        <row r="3442">
          <cell r="A3442">
            <v>1917415</v>
          </cell>
          <cell r="B3442" t="str">
            <v>Dragagem de areia média com draga de sucção e recalque - bomba de 746 kW e cortador de 110 kW - distância de recalque de 1.100 a 1.300 m</v>
          </cell>
          <cell r="C3442" t="str">
            <v>m³</v>
          </cell>
          <cell r="D3442">
            <v>5.91</v>
          </cell>
        </row>
        <row r="3443">
          <cell r="A3443">
            <v>1917416</v>
          </cell>
          <cell r="B3443" t="str">
            <v>Dragagem de areia média com draga de sucção e recalque - bomba de 746 kW e cortador de 110 kW - distância de recalque de 1.300 a 1.500 m</v>
          </cell>
          <cell r="C3443" t="str">
            <v>m³</v>
          </cell>
          <cell r="D3443">
            <v>6.55</v>
          </cell>
        </row>
        <row r="3444">
          <cell r="A3444">
            <v>1917417</v>
          </cell>
          <cell r="B3444" t="str">
            <v>Dragagem de areia média com draga de sucção e recalque - bomba de 746 kW e cortador de 110 kW - distância de recalque de 1.500 a 1.700 m</v>
          </cell>
          <cell r="C3444" t="str">
            <v>m³</v>
          </cell>
          <cell r="D3444">
            <v>7.03</v>
          </cell>
        </row>
        <row r="3445">
          <cell r="A3445">
            <v>1917418</v>
          </cell>
          <cell r="B3445" t="str">
            <v>Dragagem de areia média com draga de sucção e recalque - bomba de 746 kW e cortador de 110 kW - distância de recalque de 1.700 a 1.900 m</v>
          </cell>
          <cell r="C3445" t="str">
            <v>m³</v>
          </cell>
          <cell r="D3445">
            <v>7.48</v>
          </cell>
        </row>
        <row r="3446">
          <cell r="A3446">
            <v>1917419</v>
          </cell>
          <cell r="B3446" t="str">
            <v>Dragagem de areia média com draga de sucção e recalque - bomba de 746 kW e cortador de 110 kW - distância de recalque de 1.900 a 2.100 m</v>
          </cell>
          <cell r="C3446" t="str">
            <v>m³</v>
          </cell>
          <cell r="D3446">
            <v>7.89</v>
          </cell>
        </row>
        <row r="3447">
          <cell r="A3447">
            <v>1917420</v>
          </cell>
          <cell r="B3447" t="str">
            <v>Dragagem de areia média com draga de sucção e recalque - bomba de 746 kW e cortador de 110 kW - distância de recalque de 2.100 a 2.300 m</v>
          </cell>
          <cell r="C3447" t="str">
            <v>m³</v>
          </cell>
          <cell r="D3447">
            <v>8.36</v>
          </cell>
        </row>
        <row r="3448">
          <cell r="A3448">
            <v>1917421</v>
          </cell>
          <cell r="B3448" t="str">
            <v>Dragagem de areia média com draga de sucção e recalque - bomba de 746 kW e cortador de 110 kW - distância de recalque de 2.300 a 2.500 m</v>
          </cell>
          <cell r="C3448" t="str">
            <v>m³</v>
          </cell>
          <cell r="D3448">
            <v>9.0299999999999994</v>
          </cell>
        </row>
        <row r="3449">
          <cell r="A3449">
            <v>1917422</v>
          </cell>
          <cell r="B3449" t="str">
            <v>Dragagem de areia média com draga de sucção e recalque - bomba de 746 kW e cortador de 110 kW - distância de recalque de 2.500 a 2.700 m</v>
          </cell>
          <cell r="C3449" t="str">
            <v>m³</v>
          </cell>
          <cell r="D3449">
            <v>9.48</v>
          </cell>
        </row>
        <row r="3450">
          <cell r="A3450">
            <v>1917423</v>
          </cell>
          <cell r="B3450" t="str">
            <v>Dragagem de areia média com draga de sucção e recalque - bomba de 746 kW e cortador de 110 kW - distância de recalque de 2.700 a 2.900 m</v>
          </cell>
          <cell r="C3450" t="str">
            <v>m³</v>
          </cell>
          <cell r="D3450">
            <v>9.94</v>
          </cell>
        </row>
        <row r="3451">
          <cell r="A3451">
            <v>1917424</v>
          </cell>
          <cell r="B3451" t="str">
            <v>Dragagem de areia média com draga de sucção e recalque - bomba de 746 kW e cortador de 110 kW - distância de recalque de 2.900 a 3.100 m</v>
          </cell>
          <cell r="C3451" t="str">
            <v>m³</v>
          </cell>
          <cell r="D3451">
            <v>10.41</v>
          </cell>
        </row>
        <row r="3452">
          <cell r="A3452">
            <v>1917425</v>
          </cell>
          <cell r="B3452" t="str">
            <v>Dragagem de areia média com draga de sucção e recalque - bomba de 746 kW e cortador de 110 kW - distância de recalque de 3.100 a 3.300 m</v>
          </cell>
          <cell r="C3452" t="str">
            <v>m³</v>
          </cell>
          <cell r="D3452">
            <v>11.23</v>
          </cell>
        </row>
        <row r="3453">
          <cell r="A3453">
            <v>1917426</v>
          </cell>
          <cell r="B3453" t="str">
            <v>Dragagem de areia média com draga de sucção e recalque - bomba de 746 kW e cortador de 110 kW - distância de recalque de 3.300 a 3.500 m</v>
          </cell>
          <cell r="C3453" t="str">
            <v>m³</v>
          </cell>
          <cell r="D3453">
            <v>12.19</v>
          </cell>
        </row>
        <row r="3454">
          <cell r="A3454">
            <v>1917427</v>
          </cell>
          <cell r="B3454" t="str">
            <v>Dragagem de areia média com draga de sucção e recalque - bomba de 746 kW e cortador de 110 kW - distância de recalque de 3.500 a 3.700 m</v>
          </cell>
          <cell r="C3454" t="str">
            <v>m³</v>
          </cell>
          <cell r="D3454">
            <v>13.88</v>
          </cell>
        </row>
        <row r="3455">
          <cell r="A3455">
            <v>1917428</v>
          </cell>
          <cell r="B3455" t="str">
            <v>Dragagem de areia média com draga de sucção e recalque - bomba de 746 kW e cortador de 110 kW - distância de recalque de 3.700 a 3.900 m</v>
          </cell>
          <cell r="C3455" t="str">
            <v>m³</v>
          </cell>
          <cell r="D3455">
            <v>15.86</v>
          </cell>
        </row>
        <row r="3456">
          <cell r="A3456">
            <v>1917429</v>
          </cell>
          <cell r="B3456" t="str">
            <v>Dragagem de areia média com draga de sucção e recalque - bomba de 746 kW e cortador de 110 kW - distância de recalque de 3.900 a 4.100 m</v>
          </cell>
          <cell r="C3456" t="str">
            <v>m³</v>
          </cell>
          <cell r="D3456">
            <v>17.93</v>
          </cell>
        </row>
        <row r="3457">
          <cell r="A3457">
            <v>1917430</v>
          </cell>
          <cell r="B3457" t="str">
            <v>Dragagem de areia média com draga de sucção e recalque - bomba de 746 kW e cortador de 110 kW - distância de recalque de 4.100 a 4.300 m</v>
          </cell>
          <cell r="C3457" t="str">
            <v>m³</v>
          </cell>
          <cell r="D3457">
            <v>20.6</v>
          </cell>
        </row>
        <row r="3458">
          <cell r="A3458">
            <v>1917431</v>
          </cell>
          <cell r="B3458" t="str">
            <v>Dragagem de areia média com draga de sucção e recalque - bomba de 746 kW e cortador de 110 kW - distância de recalque de 4.300 a 4.500 m</v>
          </cell>
          <cell r="C3458" t="str">
            <v>m³</v>
          </cell>
          <cell r="D3458">
            <v>23</v>
          </cell>
        </row>
        <row r="3459">
          <cell r="A3459">
            <v>1917432</v>
          </cell>
          <cell r="B3459" t="str">
            <v>Dragagem de areia média com draga de sucção e recalque - bomba de 746 kW e cortador de 110 kW - distância de recalque de 4.500 a 4.700 m</v>
          </cell>
          <cell r="C3459" t="str">
            <v>m³</v>
          </cell>
          <cell r="D3459">
            <v>26.1</v>
          </cell>
        </row>
        <row r="3460">
          <cell r="A3460">
            <v>1917433</v>
          </cell>
          <cell r="B3460" t="str">
            <v>Dragagem de areia média com draga de sucção e recalque - bomba de 746 kW e cortador de 110 kW - distância de recalque de 4.700 a 4.900 m</v>
          </cell>
          <cell r="C3460" t="str">
            <v>m³</v>
          </cell>
          <cell r="D3460">
            <v>29.27</v>
          </cell>
        </row>
        <row r="3461">
          <cell r="A3461">
            <v>1917434</v>
          </cell>
          <cell r="B3461" t="str">
            <v>Dragagem de areia média com draga de sucção e recalque - bomba de 746 kW e cortador de 110 kW - distância de recalque de 4.900 a 5.100 m</v>
          </cell>
          <cell r="C3461" t="str">
            <v>m³</v>
          </cell>
          <cell r="D3461">
            <v>32.950000000000003</v>
          </cell>
        </row>
        <row r="3462">
          <cell r="A3462">
            <v>1917435</v>
          </cell>
          <cell r="B3462" t="str">
            <v>Dragagem de areia média com draga de sucção e recalque - bomba de 746 kW e cortador de 110 kW - distância de recalque de 5.100 a 5.300 m</v>
          </cell>
          <cell r="C3462" t="str">
            <v>m³</v>
          </cell>
          <cell r="D3462">
            <v>37.43</v>
          </cell>
        </row>
        <row r="3463">
          <cell r="A3463">
            <v>1917436</v>
          </cell>
          <cell r="B3463" t="str">
            <v>Dragagem de areia média com draga de sucção e recalque - bomba de 746 kW e cortador de 110 kW - distância de recalque de 5.300 a 5.500 m</v>
          </cell>
          <cell r="C3463" t="str">
            <v>m³</v>
          </cell>
          <cell r="D3463">
            <v>41.47</v>
          </cell>
        </row>
        <row r="3464">
          <cell r="A3464">
            <v>1917437</v>
          </cell>
          <cell r="B3464" t="str">
            <v>Dragagem de areia média com draga de sucção e recalque - bomba de 746 kW e cortador de 110 kW - distância de recalque de 5.500 a 5.700 m</v>
          </cell>
          <cell r="C3464" t="str">
            <v>m³</v>
          </cell>
          <cell r="D3464">
            <v>46.63</v>
          </cell>
        </row>
        <row r="3465">
          <cell r="A3465">
            <v>1917438</v>
          </cell>
          <cell r="B3465" t="str">
            <v>Dragagem de areia média com draga de sucção e recalque - bomba de 746 kW e cortador de 110 kW - distância de recalque de 5.700 a 5.900 m</v>
          </cell>
          <cell r="C3465" t="str">
            <v>m³</v>
          </cell>
          <cell r="D3465">
            <v>50.23</v>
          </cell>
        </row>
        <row r="3466">
          <cell r="A3466">
            <v>1917439</v>
          </cell>
          <cell r="B3466" t="str">
            <v>Dragagem de areia média com draga de sucção e recalque - bomba de 746 kW e cortador de 110 kW - distância de recalque de 5.900 a 6.100 m</v>
          </cell>
          <cell r="C3466" t="str">
            <v>m³</v>
          </cell>
          <cell r="D3466">
            <v>53.32</v>
          </cell>
        </row>
        <row r="3467">
          <cell r="A3467">
            <v>1917412</v>
          </cell>
          <cell r="B3467" t="str">
            <v>Dragagem de areia média com draga de sucção e recalque - bomba de 746 kW e cortador de 110 kW - distância de recalque de 500 a 700 m</v>
          </cell>
          <cell r="C3467" t="str">
            <v>m³</v>
          </cell>
          <cell r="D3467">
            <v>4.4400000000000004</v>
          </cell>
        </row>
        <row r="3468">
          <cell r="A3468">
            <v>1917413</v>
          </cell>
          <cell r="B3468" t="str">
            <v>Dragagem de areia média com draga de sucção e recalque - bomba de 746 kW e cortador de 110 kW - distância de recalque de 700 a 900 m</v>
          </cell>
          <cell r="C3468" t="str">
            <v>m³</v>
          </cell>
          <cell r="D3468">
            <v>4.97</v>
          </cell>
        </row>
        <row r="3469">
          <cell r="A3469">
            <v>1917414</v>
          </cell>
          <cell r="B3469" t="str">
            <v>Dragagem de areia média com draga de sucção e recalque - bomba de 746 kW e cortador de 110 kW - distância de recalque de 900 a 1.100 m</v>
          </cell>
          <cell r="C3469" t="str">
            <v>m³</v>
          </cell>
          <cell r="D3469">
            <v>5.49</v>
          </cell>
        </row>
        <row r="3470">
          <cell r="A3470">
            <v>1917733</v>
          </cell>
          <cell r="B3470" t="str">
            <v>Dragagem de areia média com draga de sucção e recalque - bomba de 746 kW e cortador de 110 kW - distância de recalque de até 500 m</v>
          </cell>
          <cell r="C3470" t="str">
            <v>m³</v>
          </cell>
          <cell r="D3470">
            <v>4.1399999999999997</v>
          </cell>
        </row>
        <row r="3471">
          <cell r="A3471">
            <v>1917049</v>
          </cell>
          <cell r="B3471" t="str">
            <v>Dragagem de areia média com draga hopper - capacidade da cisterna de 1.000 m³ - DMT de 1.500 a 1.800 m</v>
          </cell>
          <cell r="C3471" t="str">
            <v>m³</v>
          </cell>
          <cell r="D3471">
            <v>10.9</v>
          </cell>
        </row>
        <row r="3472">
          <cell r="A3472">
            <v>1917050</v>
          </cell>
          <cell r="B3472" t="str">
            <v>Dragagem de areia média com draga hopper - capacidade da cisterna de 1.000 m³ - DMT de 1.800 a 2.100 m</v>
          </cell>
          <cell r="C3472" t="str">
            <v>m³</v>
          </cell>
          <cell r="D3472">
            <v>11.1</v>
          </cell>
        </row>
        <row r="3473">
          <cell r="A3473">
            <v>1917051</v>
          </cell>
          <cell r="B3473" t="str">
            <v>Dragagem de areia média com draga hopper - capacidade da cisterna de 1.000 m³ - DMT de 2.100 a 2.400 m</v>
          </cell>
          <cell r="C3473" t="str">
            <v>m³</v>
          </cell>
          <cell r="D3473">
            <v>11.31</v>
          </cell>
        </row>
        <row r="3474">
          <cell r="A3474">
            <v>1917052</v>
          </cell>
          <cell r="B3474" t="str">
            <v>Dragagem de areia média com draga hopper - capacidade da cisterna de 1.000 m³ - DMT de 2.400 a 2.700 m</v>
          </cell>
          <cell r="C3474" t="str">
            <v>m³</v>
          </cell>
          <cell r="D3474">
            <v>11.52</v>
          </cell>
        </row>
        <row r="3475">
          <cell r="A3475">
            <v>1917053</v>
          </cell>
          <cell r="B3475" t="str">
            <v>Dragagem de areia média com draga hopper - capacidade da cisterna de 1.000 m³ - DMT de 2.700 a 3.000 m</v>
          </cell>
          <cell r="C3475" t="str">
            <v>m³</v>
          </cell>
          <cell r="D3475">
            <v>11.74</v>
          </cell>
        </row>
        <row r="3476">
          <cell r="A3476">
            <v>1917054</v>
          </cell>
          <cell r="B3476" t="str">
            <v>Dragagem de areia média com draga hopper - capacidade da cisterna de 1.000 m³ - DMT de 3.000 m</v>
          </cell>
          <cell r="C3476" t="str">
            <v>m³</v>
          </cell>
          <cell r="D3476">
            <v>11.86</v>
          </cell>
        </row>
        <row r="3477">
          <cell r="A3477">
            <v>1901553</v>
          </cell>
          <cell r="B3477" t="str">
            <v>Dragagem de areia média com draga hopper - capacidade da cisterna de 10.000 m³ - DMT de 1.500 a 1.800 m</v>
          </cell>
          <cell r="C3477" t="str">
            <v>m³</v>
          </cell>
          <cell r="D3477">
            <v>8.8800000000000008</v>
          </cell>
        </row>
        <row r="3478">
          <cell r="A3478">
            <v>1901554</v>
          </cell>
          <cell r="B3478" t="str">
            <v>Dragagem de areia média com draga hopper - capacidade da cisterna de 10.000 m³ - DMT de 1.800 a 2.100 m</v>
          </cell>
          <cell r="C3478" t="str">
            <v>m³</v>
          </cell>
          <cell r="D3478">
            <v>8.9499999999999993</v>
          </cell>
        </row>
        <row r="3479">
          <cell r="A3479">
            <v>1901555</v>
          </cell>
          <cell r="B3479" t="str">
            <v>Dragagem de areia média com draga hopper - capacidade da cisterna de 10.000 m³ - DMT de 2.100 a 2.400 m</v>
          </cell>
          <cell r="C3479" t="str">
            <v>m³</v>
          </cell>
          <cell r="D3479">
            <v>9.02</v>
          </cell>
        </row>
        <row r="3480">
          <cell r="A3480">
            <v>1901556</v>
          </cell>
          <cell r="B3480" t="str">
            <v>Dragagem de areia média com draga hopper - capacidade da cisterna de 10.000 m³ - DMT de 2.400 a 2.700 m</v>
          </cell>
          <cell r="C3480" t="str">
            <v>m³</v>
          </cell>
          <cell r="D3480">
            <v>9.1</v>
          </cell>
        </row>
        <row r="3481">
          <cell r="A3481">
            <v>1901557</v>
          </cell>
          <cell r="B3481" t="str">
            <v>Dragagem de areia média com draga hopper - capacidade da cisterna de 10.000 m³ - DMT de 2.700 a 3.000 m</v>
          </cell>
          <cell r="C3481" t="str">
            <v>m³</v>
          </cell>
          <cell r="D3481">
            <v>9.18</v>
          </cell>
        </row>
        <row r="3482">
          <cell r="A3482">
            <v>1901558</v>
          </cell>
          <cell r="B3482" t="str">
            <v>Dragagem de areia média com draga hopper - capacidade da cisterna de 10.000 m³ - DMT de 3.000 m</v>
          </cell>
          <cell r="C3482" t="str">
            <v>m³</v>
          </cell>
          <cell r="D3482">
            <v>9.2200000000000006</v>
          </cell>
        </row>
        <row r="3483">
          <cell r="A3483">
            <v>1901560</v>
          </cell>
          <cell r="B3483" t="str">
            <v>Dragagem de areia média com draga hopper - capacidade da cisterna de 15.000 m³ - DMT de 1.500 a 1.800 m</v>
          </cell>
          <cell r="C3483" t="str">
            <v>m³</v>
          </cell>
          <cell r="D3483">
            <v>11.91</v>
          </cell>
        </row>
        <row r="3484">
          <cell r="A3484">
            <v>1901561</v>
          </cell>
          <cell r="B3484" t="str">
            <v>Dragagem de areia média com draga hopper - capacidade da cisterna de 15.000 m³ - DMT de 1.800 a 2.100 m</v>
          </cell>
          <cell r="C3484" t="str">
            <v>m³</v>
          </cell>
          <cell r="D3484">
            <v>11.98</v>
          </cell>
        </row>
        <row r="3485">
          <cell r="A3485">
            <v>1901562</v>
          </cell>
          <cell r="B3485" t="str">
            <v>Dragagem de areia média com draga hopper - capacidade da cisterna de 15.000 m³ - DMT de 2.100 a 2.400 m</v>
          </cell>
          <cell r="C3485" t="str">
            <v>m³</v>
          </cell>
          <cell r="D3485">
            <v>12.05</v>
          </cell>
        </row>
        <row r="3486">
          <cell r="A3486">
            <v>1901563</v>
          </cell>
          <cell r="B3486" t="str">
            <v>Dragagem de areia média com draga hopper - capacidade da cisterna de 15.000 m³ - DMT de 2.400 a 2.700 m</v>
          </cell>
          <cell r="C3486" t="str">
            <v>m³</v>
          </cell>
          <cell r="D3486">
            <v>12.12</v>
          </cell>
        </row>
        <row r="3487">
          <cell r="A3487">
            <v>1901564</v>
          </cell>
          <cell r="B3487" t="str">
            <v>Dragagem de areia média com draga hopper - capacidade da cisterna de 15.000 m³ - DMT de 2.700 a 3.000 m</v>
          </cell>
          <cell r="C3487" t="str">
            <v>m³</v>
          </cell>
          <cell r="D3487">
            <v>12.2</v>
          </cell>
        </row>
        <row r="3488">
          <cell r="A3488">
            <v>1901559</v>
          </cell>
          <cell r="B3488" t="str">
            <v>Dragagem de areia média com draga hopper - capacidade da cisterna de 15.000 m³ - DMT de 3.000 m</v>
          </cell>
          <cell r="C3488" t="str">
            <v>m³</v>
          </cell>
          <cell r="D3488">
            <v>12.24</v>
          </cell>
        </row>
        <row r="3489">
          <cell r="A3489">
            <v>1917085</v>
          </cell>
          <cell r="B3489" t="str">
            <v>Dragagem de areia média com draga hopper - capacidade da cisterna de 2.000 m³ - DMT de 1.500 a 1.800 m</v>
          </cell>
          <cell r="C3489" t="str">
            <v>m³</v>
          </cell>
          <cell r="D3489">
            <v>13.17</v>
          </cell>
        </row>
        <row r="3490">
          <cell r="A3490">
            <v>1917086</v>
          </cell>
          <cell r="B3490" t="str">
            <v>Dragagem de areia média com draga hopper - capacidade da cisterna de 2.000 m³ - DMT de 1.800 a 2.100 m</v>
          </cell>
          <cell r="C3490" t="str">
            <v>m³</v>
          </cell>
          <cell r="D3490">
            <v>13.34</v>
          </cell>
        </row>
        <row r="3491">
          <cell r="A3491">
            <v>1917087</v>
          </cell>
          <cell r="B3491" t="str">
            <v>Dragagem de areia média com draga hopper - capacidade da cisterna de 2.000 m³ - DMT de 2.100 a 2.400 m</v>
          </cell>
          <cell r="C3491" t="str">
            <v>m³</v>
          </cell>
          <cell r="D3491">
            <v>13.52</v>
          </cell>
        </row>
        <row r="3492">
          <cell r="A3492">
            <v>1917088</v>
          </cell>
          <cell r="B3492" t="str">
            <v>Dragagem de areia média com draga hopper - capacidade da cisterna de 2.000 m³ - DMT de 2.400 a 2.700 m</v>
          </cell>
          <cell r="C3492" t="str">
            <v>m³</v>
          </cell>
          <cell r="D3492">
            <v>13.7</v>
          </cell>
        </row>
        <row r="3493">
          <cell r="A3493">
            <v>1917089</v>
          </cell>
          <cell r="B3493" t="str">
            <v>Dragagem de areia média com draga hopper - capacidade da cisterna de 2.000 m³ - DMT de 2.700 a 3.000 m</v>
          </cell>
          <cell r="C3493" t="str">
            <v>m³</v>
          </cell>
          <cell r="D3493">
            <v>13.89</v>
          </cell>
        </row>
        <row r="3494">
          <cell r="A3494">
            <v>1917090</v>
          </cell>
          <cell r="B3494" t="str">
            <v>Dragagem de areia média com draga hopper - capacidade da cisterna de 2.000 m³ - DMT de 3.000 m</v>
          </cell>
          <cell r="C3494" t="str">
            <v>m³</v>
          </cell>
          <cell r="D3494">
            <v>14</v>
          </cell>
        </row>
        <row r="3495">
          <cell r="A3495">
            <v>1901566</v>
          </cell>
          <cell r="B3495" t="str">
            <v>Dragagem de areia média com draga hopper - capacidade da cisterna de 20.000 m³ - DMT de 1.500 a 1.800 m</v>
          </cell>
          <cell r="C3495" t="str">
            <v>m³</v>
          </cell>
          <cell r="D3495">
            <v>15</v>
          </cell>
        </row>
        <row r="3496">
          <cell r="A3496">
            <v>1901567</v>
          </cell>
          <cell r="B3496" t="str">
            <v>Dragagem de areia média com draga hopper - capacidade da cisterna de 20.000 m³ - DMT de 1.800 a 2.100 m</v>
          </cell>
          <cell r="C3496" t="str">
            <v>m³</v>
          </cell>
          <cell r="D3496">
            <v>15.06</v>
          </cell>
        </row>
        <row r="3497">
          <cell r="A3497">
            <v>1901568</v>
          </cell>
          <cell r="B3497" t="str">
            <v>Dragagem de areia média com draga hopper - capacidade da cisterna de 20.000 m³ - DMT de 2.100 a 2.400 m</v>
          </cell>
          <cell r="C3497" t="str">
            <v>m³</v>
          </cell>
          <cell r="D3497">
            <v>15.13</v>
          </cell>
        </row>
        <row r="3498">
          <cell r="A3498">
            <v>1901569</v>
          </cell>
          <cell r="B3498" t="str">
            <v>Dragagem de areia média com draga hopper - capacidade da cisterna de 20.000 m³ - DMT de 2.400 a 2.700 m</v>
          </cell>
          <cell r="C3498" t="str">
            <v>m³</v>
          </cell>
          <cell r="D3498">
            <v>15.2</v>
          </cell>
        </row>
        <row r="3499">
          <cell r="A3499">
            <v>1901570</v>
          </cell>
          <cell r="B3499" t="str">
            <v>Dragagem de areia média com draga hopper - capacidade da cisterna de 20.000 m³ - DMT de 2.700 a 3.000 m</v>
          </cell>
          <cell r="C3499" t="str">
            <v>m³</v>
          </cell>
          <cell r="D3499">
            <v>15.28</v>
          </cell>
        </row>
        <row r="3500">
          <cell r="A3500">
            <v>1901565</v>
          </cell>
          <cell r="B3500" t="str">
            <v>Dragagem de areia média com draga hopper - capacidade da cisterna de 20.000 m³ - DMT de 3.000 m</v>
          </cell>
          <cell r="C3500" t="str">
            <v>m³</v>
          </cell>
          <cell r="D3500">
            <v>15.32</v>
          </cell>
        </row>
        <row r="3501">
          <cell r="A3501">
            <v>1917121</v>
          </cell>
          <cell r="B3501" t="str">
            <v>Dragagem de areia média com draga hopper - capacidade da cisterna de 3.000 m³ - DMT de 1.500 a 1.800 m</v>
          </cell>
          <cell r="C3501" t="str">
            <v>m³</v>
          </cell>
          <cell r="D3501">
            <v>12.4</v>
          </cell>
        </row>
        <row r="3502">
          <cell r="A3502">
            <v>1917122</v>
          </cell>
          <cell r="B3502" t="str">
            <v>Dragagem de areia média com draga hopper - capacidade da cisterna de 3.000 m³ - DMT de 1.800 a 2.100 m</v>
          </cell>
          <cell r="C3502" t="str">
            <v>m³</v>
          </cell>
          <cell r="D3502">
            <v>12.54</v>
          </cell>
        </row>
        <row r="3503">
          <cell r="A3503">
            <v>1917123</v>
          </cell>
          <cell r="B3503" t="str">
            <v>Dragagem de areia média com draga hopper - capacidade da cisterna de 3.000 m³ - DMT de 2.100 a 2.400 m</v>
          </cell>
          <cell r="C3503" t="str">
            <v>m³</v>
          </cell>
          <cell r="D3503">
            <v>12.68</v>
          </cell>
        </row>
        <row r="3504">
          <cell r="A3504">
            <v>1917124</v>
          </cell>
          <cell r="B3504" t="str">
            <v>Dragagem de areia média com draga hopper - capacidade da cisterna de 3.000 m³ - DMT de 2.400 a 2.700 m</v>
          </cell>
          <cell r="C3504" t="str">
            <v>m³</v>
          </cell>
          <cell r="D3504">
            <v>12.83</v>
          </cell>
        </row>
        <row r="3505">
          <cell r="A3505">
            <v>1917125</v>
          </cell>
          <cell r="B3505" t="str">
            <v>Dragagem de areia média com draga hopper - capacidade da cisterna de 3.000 m³ - DMT de 2.700 a 3.000 m</v>
          </cell>
          <cell r="C3505" t="str">
            <v>m³</v>
          </cell>
          <cell r="D3505">
            <v>12.99</v>
          </cell>
        </row>
        <row r="3506">
          <cell r="A3506">
            <v>1917126</v>
          </cell>
          <cell r="B3506" t="str">
            <v>Dragagem de areia média com draga hopper - capacidade da cisterna de 3.000 m³ - DMT de 3.000 m</v>
          </cell>
          <cell r="C3506" t="str">
            <v>m³</v>
          </cell>
          <cell r="D3506">
            <v>13.08</v>
          </cell>
        </row>
        <row r="3507">
          <cell r="A3507">
            <v>1917157</v>
          </cell>
          <cell r="B3507" t="str">
            <v>Dragagem de areia média com draga hopper - capacidade da cisterna de 4.000 m³ - DMT de 1.500 a 1.800 m</v>
          </cell>
          <cell r="C3507" t="str">
            <v>m³</v>
          </cell>
          <cell r="D3507">
            <v>10.89</v>
          </cell>
        </row>
        <row r="3508">
          <cell r="A3508">
            <v>1917158</v>
          </cell>
          <cell r="B3508" t="str">
            <v>Dragagem de areia média com draga hopper - capacidade da cisterna de 4.000 m³ - DMT de 1.800 a 2.100 m</v>
          </cell>
          <cell r="C3508" t="str">
            <v>m³</v>
          </cell>
          <cell r="D3508">
            <v>11.01</v>
          </cell>
        </row>
        <row r="3509">
          <cell r="A3509">
            <v>1917159</v>
          </cell>
          <cell r="B3509" t="str">
            <v>Dragagem de areia média com draga hopper - capacidade da cisterna de 4.000 m³ - DMT de 2.100 a 2.400 m</v>
          </cell>
          <cell r="C3509" t="str">
            <v>m³</v>
          </cell>
          <cell r="D3509">
            <v>11.13</v>
          </cell>
        </row>
        <row r="3510">
          <cell r="A3510">
            <v>1917160</v>
          </cell>
          <cell r="B3510" t="str">
            <v>Dragagem de areia média com draga hopper - capacidade da cisterna de 4.000 m³ - DMT de 2.400 a 2.700 m</v>
          </cell>
          <cell r="C3510" t="str">
            <v>m³</v>
          </cell>
          <cell r="D3510">
            <v>11.25</v>
          </cell>
        </row>
        <row r="3511">
          <cell r="A3511">
            <v>1917161</v>
          </cell>
          <cell r="B3511" t="str">
            <v>Dragagem de areia média com draga hopper - capacidade da cisterna de 4.000 m³ - DMT de 2.700 a 3.000 m</v>
          </cell>
          <cell r="C3511" t="str">
            <v>m³</v>
          </cell>
          <cell r="D3511">
            <v>11.38</v>
          </cell>
        </row>
        <row r="3512">
          <cell r="A3512">
            <v>1917162</v>
          </cell>
          <cell r="B3512" t="str">
            <v>Dragagem de areia média com draga hopper - capacidade da cisterna de 4.000 m³ - DMT de 3.000 m</v>
          </cell>
          <cell r="C3512" t="str">
            <v>m³</v>
          </cell>
          <cell r="D3512">
            <v>11.45</v>
          </cell>
        </row>
        <row r="3513">
          <cell r="A3513">
            <v>1917193</v>
          </cell>
          <cell r="B3513" t="str">
            <v>Dragagem de areia média com draga hopper - capacidade da cisterna de 5.000 m³ - DMT de 1.500 a 1.800 m</v>
          </cell>
          <cell r="C3513" t="str">
            <v>m³</v>
          </cell>
          <cell r="D3513">
            <v>10.26</v>
          </cell>
        </row>
        <row r="3514">
          <cell r="A3514">
            <v>1917194</v>
          </cell>
          <cell r="B3514" t="str">
            <v>Dragagem de areia média com draga hopper - capacidade da cisterna de 5.000 m³ - DMT de 1.800 a 2.100 m</v>
          </cell>
          <cell r="C3514" t="str">
            <v>m³</v>
          </cell>
          <cell r="D3514">
            <v>10.37</v>
          </cell>
        </row>
        <row r="3515">
          <cell r="A3515">
            <v>1917195</v>
          </cell>
          <cell r="B3515" t="str">
            <v>Dragagem de areia média com draga hopper - capacidade da cisterna de 5.000 m³ - DMT de 2.100 a 2.400 m</v>
          </cell>
          <cell r="C3515" t="str">
            <v>m³</v>
          </cell>
          <cell r="D3515">
            <v>10.48</v>
          </cell>
        </row>
        <row r="3516">
          <cell r="A3516">
            <v>1917196</v>
          </cell>
          <cell r="B3516" t="str">
            <v>Dragagem de areia média com draga hopper - capacidade da cisterna de 5.000 m³ - DMT de 2.400 a 2.700 m</v>
          </cell>
          <cell r="C3516" t="str">
            <v>m³</v>
          </cell>
          <cell r="D3516">
            <v>10.59</v>
          </cell>
        </row>
        <row r="3517">
          <cell r="A3517">
            <v>1917197</v>
          </cell>
          <cell r="B3517" t="str">
            <v>Dragagem de areia média com draga hopper - capacidade da cisterna de 5.000 m³ - DMT de 2.700 a 3.000 m</v>
          </cell>
          <cell r="C3517" t="str">
            <v>m³</v>
          </cell>
          <cell r="D3517">
            <v>10.71</v>
          </cell>
        </row>
        <row r="3518">
          <cell r="A3518">
            <v>1917198</v>
          </cell>
          <cell r="B3518" t="str">
            <v>Dragagem de areia média com draga hopper - capacidade da cisterna de 5.000 m³ - DMT de 3.000 m</v>
          </cell>
          <cell r="C3518" t="str">
            <v>m³</v>
          </cell>
          <cell r="D3518">
            <v>10.77</v>
          </cell>
        </row>
        <row r="3519">
          <cell r="A3519">
            <v>1917013</v>
          </cell>
          <cell r="B3519" t="str">
            <v>Dragagem de areia média com draga hopper - capacidade da cisterna de 750 m³ - DMT de 1.500 a 1.800 m</v>
          </cell>
          <cell r="C3519" t="str">
            <v>m³</v>
          </cell>
          <cell r="D3519">
            <v>13.93</v>
          </cell>
        </row>
        <row r="3520">
          <cell r="A3520">
            <v>1917014</v>
          </cell>
          <cell r="B3520" t="str">
            <v>Dragagem de areia média com draga hopper - capacidade da cisterna de 750 m³ - DMT de 1.800 a 2.100 m</v>
          </cell>
          <cell r="C3520" t="str">
            <v>m³</v>
          </cell>
          <cell r="D3520">
            <v>14.2</v>
          </cell>
        </row>
        <row r="3521">
          <cell r="A3521">
            <v>1917015</v>
          </cell>
          <cell r="B3521" t="str">
            <v>Dragagem de areia média com draga hopper - capacidade da cisterna de 750 m³ - DMT de 2.100 a 2.400 m</v>
          </cell>
          <cell r="C3521" t="str">
            <v>m³</v>
          </cell>
          <cell r="D3521">
            <v>14.47</v>
          </cell>
        </row>
        <row r="3522">
          <cell r="A3522">
            <v>1917016</v>
          </cell>
          <cell r="B3522" t="str">
            <v>Dragagem de areia média com draga hopper - capacidade da cisterna de 750 m³ - DMT de 2.400 a 2.700 m</v>
          </cell>
          <cell r="C3522" t="str">
            <v>m³</v>
          </cell>
          <cell r="D3522">
            <v>14.76</v>
          </cell>
        </row>
        <row r="3523">
          <cell r="A3523">
            <v>1917017</v>
          </cell>
          <cell r="B3523" t="str">
            <v>Dragagem de areia média com draga hopper - capacidade da cisterna de 750 m³ - DMT de 2.700 a 3.000 m</v>
          </cell>
          <cell r="C3523" t="str">
            <v>m³</v>
          </cell>
          <cell r="D3523">
            <v>15.06</v>
          </cell>
        </row>
        <row r="3524">
          <cell r="A3524">
            <v>1917018</v>
          </cell>
          <cell r="B3524" t="str">
            <v>Dragagem de areia média com draga hopper - capacidade da cisterna de 750 m³ - DMT de 3.000 m</v>
          </cell>
          <cell r="C3524" t="str">
            <v>m³</v>
          </cell>
          <cell r="D3524">
            <v>15.22</v>
          </cell>
        </row>
        <row r="3525">
          <cell r="A3525">
            <v>1917623</v>
          </cell>
          <cell r="B3525" t="str">
            <v>Dragagem de cascalho com draga de sucção e recalque - bomba de 1.350 kW e cortador de 170 kW - distância de recalque de 1.100 a 1.300 m</v>
          </cell>
          <cell r="C3525" t="str">
            <v>m³</v>
          </cell>
          <cell r="D3525">
            <v>20.75</v>
          </cell>
        </row>
        <row r="3526">
          <cell r="A3526">
            <v>1917624</v>
          </cell>
          <cell r="B3526" t="str">
            <v>Dragagem de cascalho com draga de sucção e recalque - bomba de 1.350 kW e cortador de 170 kW - distância de recalque de 1.300 a 1.500 m</v>
          </cell>
          <cell r="C3526" t="str">
            <v>m³</v>
          </cell>
          <cell r="D3526">
            <v>26.12</v>
          </cell>
        </row>
        <row r="3527">
          <cell r="A3527">
            <v>1917625</v>
          </cell>
          <cell r="B3527" t="str">
            <v>Dragagem de cascalho com draga de sucção e recalque - bomba de 1.350 kW e cortador de 170 kW - distância de recalque de 1.500 a 1.700 m</v>
          </cell>
          <cell r="C3527" t="str">
            <v>m³</v>
          </cell>
          <cell r="D3527">
            <v>32.590000000000003</v>
          </cell>
        </row>
        <row r="3528">
          <cell r="A3528">
            <v>1917626</v>
          </cell>
          <cell r="B3528" t="str">
            <v>Dragagem de cascalho com draga de sucção e recalque - bomba de 1.350 kW e cortador de 170 kW - distância de recalque de 1.700 a 1.900 m</v>
          </cell>
          <cell r="C3528" t="str">
            <v>m³</v>
          </cell>
          <cell r="D3528">
            <v>39.79</v>
          </cell>
        </row>
        <row r="3529">
          <cell r="A3529">
            <v>1917627</v>
          </cell>
          <cell r="B3529" t="str">
            <v>Dragagem de cascalho com draga de sucção e recalque - bomba de 1.350 kW e cortador de 170 kW - distância de recalque de 1.900 a 2.100 m</v>
          </cell>
          <cell r="C3529" t="str">
            <v>m³</v>
          </cell>
          <cell r="D3529">
            <v>47.74</v>
          </cell>
        </row>
        <row r="3530">
          <cell r="A3530">
            <v>1917628</v>
          </cell>
          <cell r="B3530" t="str">
            <v>Dragagem de cascalho com draga de sucção e recalque - bomba de 1.350 kW e cortador de 170 kW - distância de recalque de 2.100 a 2.300 m</v>
          </cell>
          <cell r="C3530" t="str">
            <v>m³</v>
          </cell>
          <cell r="D3530">
            <v>55.69</v>
          </cell>
        </row>
        <row r="3531">
          <cell r="A3531">
            <v>1917620</v>
          </cell>
          <cell r="B3531" t="str">
            <v>Dragagem de cascalho com draga de sucção e recalque - bomba de 1.350 kW e cortador de 170 kW - distância de recalque de 500 a 700 m</v>
          </cell>
          <cell r="C3531" t="str">
            <v>m³</v>
          </cell>
          <cell r="D3531">
            <v>9.77</v>
          </cell>
        </row>
        <row r="3532">
          <cell r="A3532">
            <v>1917621</v>
          </cell>
          <cell r="B3532" t="str">
            <v>Dragagem de cascalho com draga de sucção e recalque - bomba de 1.350 kW e cortador de 170 kW - distância de recalque de 700 a 900 m</v>
          </cell>
          <cell r="C3532" t="str">
            <v>m³</v>
          </cell>
          <cell r="D3532">
            <v>11.4</v>
          </cell>
        </row>
        <row r="3533">
          <cell r="A3533">
            <v>1917622</v>
          </cell>
          <cell r="B3533" t="str">
            <v>Dragagem de cascalho com draga de sucção e recalque - bomba de 1.350 kW e cortador de 170 kW - distância de recalque de 900 a 1.100 m</v>
          </cell>
          <cell r="C3533" t="str">
            <v>m³</v>
          </cell>
          <cell r="D3533">
            <v>14.16</v>
          </cell>
        </row>
        <row r="3534">
          <cell r="A3534">
            <v>1917741</v>
          </cell>
          <cell r="B3534" t="str">
            <v>Dragagem de cascalho com draga de sucção e recalque - bomba de 1.350 kW e cortador de 170 kW - distância de recalque de até 500 m</v>
          </cell>
          <cell r="C3534" t="str">
            <v>m³</v>
          </cell>
          <cell r="D3534">
            <v>9.0500000000000007</v>
          </cell>
        </row>
        <row r="3535">
          <cell r="A3535">
            <v>1917269</v>
          </cell>
          <cell r="B3535" t="str">
            <v>Dragagem de cascalho com draga de sucção e recalque - bomba de 294 kW e cortador de 30 kW - distância de recalque de 1.100 a 1.300 m</v>
          </cell>
          <cell r="C3535" t="str">
            <v>m³</v>
          </cell>
          <cell r="D3535">
            <v>26.96</v>
          </cell>
        </row>
        <row r="3536">
          <cell r="A3536">
            <v>1917270</v>
          </cell>
          <cell r="B3536" t="str">
            <v>Dragagem de cascalho com draga de sucção e recalque - bomba de 294 kW e cortador de 30 kW - distância de recalque de 1.300 a 1.500 m</v>
          </cell>
          <cell r="C3536" t="str">
            <v>m³</v>
          </cell>
          <cell r="D3536">
            <v>36.24</v>
          </cell>
        </row>
        <row r="3537">
          <cell r="A3537">
            <v>1917266</v>
          </cell>
          <cell r="B3537" t="str">
            <v>Dragagem de cascalho com draga de sucção e recalque - bomba de 294 kW e cortador de 30 kW - distância de recalque de 500 a 700 m</v>
          </cell>
          <cell r="C3537" t="str">
            <v>m³</v>
          </cell>
          <cell r="D3537">
            <v>8.93</v>
          </cell>
        </row>
        <row r="3538">
          <cell r="A3538">
            <v>1917267</v>
          </cell>
          <cell r="B3538" t="str">
            <v>Dragagem de cascalho com draga de sucção e recalque - bomba de 294 kW e cortador de 30 kW - distância de recalque de 700 a 900 m</v>
          </cell>
          <cell r="C3538" t="str">
            <v>m³</v>
          </cell>
          <cell r="D3538">
            <v>12.93</v>
          </cell>
        </row>
        <row r="3539">
          <cell r="A3539">
            <v>1917268</v>
          </cell>
          <cell r="B3539" t="str">
            <v>Dragagem de cascalho com draga de sucção e recalque - bomba de 294 kW e cortador de 30 kW - distância de recalque de 900 a 1.100 m</v>
          </cell>
          <cell r="C3539" t="str">
            <v>m³</v>
          </cell>
          <cell r="D3539">
            <v>19.62</v>
          </cell>
        </row>
        <row r="3540">
          <cell r="A3540">
            <v>1917728</v>
          </cell>
          <cell r="B3540" t="str">
            <v>Dragagem de cascalho com draga de sucção e recalque - bomba de 294 kW e cortador de 30 kW - distância de recalque de até 500 m</v>
          </cell>
          <cell r="C3540" t="str">
            <v>m³</v>
          </cell>
          <cell r="D3540">
            <v>8.24</v>
          </cell>
        </row>
        <row r="3541">
          <cell r="A3541">
            <v>1917358</v>
          </cell>
          <cell r="B3541" t="str">
            <v>Dragagem de cascalho com draga de sucção e recalque - bomba de 483 kW e cortador de 55 kW - distância de recalque até 500 m</v>
          </cell>
          <cell r="C3541" t="str">
            <v>m³</v>
          </cell>
          <cell r="D3541">
            <v>7.77</v>
          </cell>
        </row>
        <row r="3542">
          <cell r="A3542">
            <v>1917362</v>
          </cell>
          <cell r="B3542" t="str">
            <v>Dragagem de cascalho com draga de sucção e recalque - bomba de 483 kW e cortador de 55 kW - distância de recalque de 1.100 a 1.300 m</v>
          </cell>
          <cell r="C3542" t="str">
            <v>m³</v>
          </cell>
          <cell r="D3542">
            <v>36.869999999999997</v>
          </cell>
        </row>
        <row r="3543">
          <cell r="A3543">
            <v>1917363</v>
          </cell>
          <cell r="B3543" t="str">
            <v>Dragagem de cascalho com draga de sucção e recalque - bomba de 483 kW e cortador de 55 kW - distância de recalque de 1.300 a 1.500 m</v>
          </cell>
          <cell r="C3543" t="str">
            <v>m³</v>
          </cell>
          <cell r="D3543">
            <v>44.83</v>
          </cell>
        </row>
        <row r="3544">
          <cell r="A3544">
            <v>1917359</v>
          </cell>
          <cell r="B3544" t="str">
            <v>Dragagem de cascalho com draga de sucção e recalque - bomba de 483 kW e cortador de 55 kW - distância de recalque de 500 a 700 m</v>
          </cell>
          <cell r="C3544" t="str">
            <v>m³</v>
          </cell>
          <cell r="D3544">
            <v>10.94</v>
          </cell>
        </row>
        <row r="3545">
          <cell r="A3545">
            <v>1917360</v>
          </cell>
          <cell r="B3545" t="str">
            <v>Dragagem de cascalho com draga de sucção e recalque - bomba de 483 kW e cortador de 55 kW - distância de recalque de 700 a 900 m</v>
          </cell>
          <cell r="C3545" t="str">
            <v>m³</v>
          </cell>
          <cell r="D3545">
            <v>17.82</v>
          </cell>
        </row>
        <row r="3546">
          <cell r="A3546">
            <v>1917361</v>
          </cell>
          <cell r="B3546" t="str">
            <v>Dragagem de cascalho com draga de sucção e recalque - bomba de 483 kW e cortador de 55 kW - distância de recalque de 900 a 1.100 m</v>
          </cell>
          <cell r="C3546" t="str">
            <v>m³</v>
          </cell>
          <cell r="D3546">
            <v>26.51</v>
          </cell>
        </row>
        <row r="3547">
          <cell r="A3547">
            <v>1917476</v>
          </cell>
          <cell r="B3547" t="str">
            <v>Dragagem de cascalho com draga de sucção e recalque - bomba de 746 kW e cortador de 110 kW - distância de recalque de 1.100 a 1.300 m</v>
          </cell>
          <cell r="C3547" t="str">
            <v>m³</v>
          </cell>
          <cell r="D3547">
            <v>27.24</v>
          </cell>
        </row>
        <row r="3548">
          <cell r="A3548">
            <v>1917477</v>
          </cell>
          <cell r="B3548" t="str">
            <v>Dragagem de cascalho com draga de sucção e recalque - bomba de 746 kW e cortador de 110 kW - distância de recalque de 1.300 a 1.500 m</v>
          </cell>
          <cell r="C3548" t="str">
            <v>m³</v>
          </cell>
          <cell r="D3548">
            <v>35.01</v>
          </cell>
        </row>
        <row r="3549">
          <cell r="A3549">
            <v>1917478</v>
          </cell>
          <cell r="B3549" t="str">
            <v>Dragagem de cascalho com draga de sucção e recalque - bomba de 746 kW e cortador de 110 kW - distância de recalque de 1.500 a 1.700 m</v>
          </cell>
          <cell r="C3549" t="str">
            <v>m³</v>
          </cell>
          <cell r="D3549">
            <v>44.77</v>
          </cell>
        </row>
        <row r="3550">
          <cell r="A3550">
            <v>1917479</v>
          </cell>
          <cell r="B3550" t="str">
            <v>Dragagem de cascalho com draga de sucção e recalque - bomba de 746 kW e cortador de 110 kW - distância de recalque de 1.700 a 1.900 m</v>
          </cell>
          <cell r="C3550" t="str">
            <v>m³</v>
          </cell>
          <cell r="D3550">
            <v>48.65</v>
          </cell>
        </row>
        <row r="3551">
          <cell r="A3551">
            <v>1917473</v>
          </cell>
          <cell r="B3551" t="str">
            <v>Dragagem de cascalho com draga de sucção e recalque - bomba de 746 kW e cortador de 110 kW - distância de recalque de 500 a 700 m</v>
          </cell>
          <cell r="C3551" t="str">
            <v>m³</v>
          </cell>
          <cell r="D3551">
            <v>12.57</v>
          </cell>
        </row>
        <row r="3552">
          <cell r="A3552">
            <v>1917474</v>
          </cell>
          <cell r="B3552" t="str">
            <v>Dragagem de cascalho com draga de sucção e recalque - bomba de 746 kW e cortador de 110 kW - distância de recalque de 700 a 900 m</v>
          </cell>
          <cell r="C3552" t="str">
            <v>m³</v>
          </cell>
          <cell r="D3552">
            <v>16.149999999999999</v>
          </cell>
        </row>
        <row r="3553">
          <cell r="A3553">
            <v>1917475</v>
          </cell>
          <cell r="B3553" t="str">
            <v>Dragagem de cascalho com draga de sucção e recalque - bomba de 746 kW e cortador de 110 kW - distância de recalque de 900 a 1.100 m</v>
          </cell>
          <cell r="C3553" t="str">
            <v>m³</v>
          </cell>
          <cell r="D3553">
            <v>20.58</v>
          </cell>
        </row>
        <row r="3554">
          <cell r="A3554">
            <v>1917736</v>
          </cell>
          <cell r="B3554" t="str">
            <v>Dragagem de cascalho com draga de sucção e recalque - bomba de 746 kW e cortador de 110 kW - distância de recalque de até 500 m</v>
          </cell>
          <cell r="C3554" t="str">
            <v>m³</v>
          </cell>
          <cell r="D3554">
            <v>9.06</v>
          </cell>
        </row>
        <row r="3555">
          <cell r="A3555">
            <v>1917067</v>
          </cell>
          <cell r="B3555" t="str">
            <v>Dragagem de cascalho com draga hopper - capacidade da cisterna de 1.000 m³ - DMT de 1.500 a 1.800 m</v>
          </cell>
          <cell r="C3555" t="str">
            <v>m³</v>
          </cell>
          <cell r="D3555">
            <v>10.19</v>
          </cell>
        </row>
        <row r="3556">
          <cell r="A3556">
            <v>1917068</v>
          </cell>
          <cell r="B3556" t="str">
            <v>Dragagem de cascalho com draga hopper - capacidade da cisterna de 1.000 m³ - DMT de 1.800 a 2.100 m</v>
          </cell>
          <cell r="C3556" t="str">
            <v>m³</v>
          </cell>
          <cell r="D3556">
            <v>10.39</v>
          </cell>
        </row>
        <row r="3557">
          <cell r="A3557">
            <v>1917069</v>
          </cell>
          <cell r="B3557" t="str">
            <v>Dragagem de cascalho com draga hopper - capacidade da cisterna de 1.000 m³ - DMT de 2.100 a 2.400 m</v>
          </cell>
          <cell r="C3557" t="str">
            <v>m³</v>
          </cell>
          <cell r="D3557">
            <v>10.6</v>
          </cell>
        </row>
        <row r="3558">
          <cell r="A3558">
            <v>1917070</v>
          </cell>
          <cell r="B3558" t="str">
            <v>Dragagem de cascalho com draga hopper - capacidade da cisterna de 1.000 m³ - DMT de 2.400 a 2.700 m</v>
          </cell>
          <cell r="C3558" t="str">
            <v>m³</v>
          </cell>
          <cell r="D3558">
            <v>10.82</v>
          </cell>
        </row>
        <row r="3559">
          <cell r="A3559">
            <v>1917071</v>
          </cell>
          <cell r="B3559" t="str">
            <v>Dragagem de cascalho com draga hopper - capacidade da cisterna de 1.000 m³ - DMT de 2.700 a 3.000 m</v>
          </cell>
          <cell r="C3559" t="str">
            <v>m³</v>
          </cell>
          <cell r="D3559">
            <v>11.05</v>
          </cell>
        </row>
        <row r="3560">
          <cell r="A3560">
            <v>1917072</v>
          </cell>
          <cell r="B3560" t="str">
            <v>Dragagem de cascalho com draga hopper - capacidade da cisterna de 1.000 m³ - DMT de 3.000 m</v>
          </cell>
          <cell r="C3560" t="str">
            <v>m³</v>
          </cell>
          <cell r="D3560">
            <v>11.17</v>
          </cell>
        </row>
        <row r="3561">
          <cell r="A3561">
            <v>1901572</v>
          </cell>
          <cell r="B3561" t="str">
            <v>Dragagem de cascalho com draga hopper - capacidade da cisterna de 10.000 m³ - DMT de 1.500 a 1.800 m</v>
          </cell>
          <cell r="C3561" t="str">
            <v>m³</v>
          </cell>
          <cell r="D3561">
            <v>8.1300000000000008</v>
          </cell>
        </row>
        <row r="3562">
          <cell r="A3562">
            <v>1901573</v>
          </cell>
          <cell r="B3562" t="str">
            <v>Dragagem de cascalho com draga hopper - capacidade da cisterna de 10.000 m³ - DMT de 1.800 a 2.100 m</v>
          </cell>
          <cell r="C3562" t="str">
            <v>m³</v>
          </cell>
          <cell r="D3562">
            <v>8.1999999999999993</v>
          </cell>
        </row>
        <row r="3563">
          <cell r="A3563">
            <v>1901574</v>
          </cell>
          <cell r="B3563" t="str">
            <v>Dragagem de cascalho com draga hopper - capacidade da cisterna de 10.000 m³ - DMT de 2.100 a 2.400 m</v>
          </cell>
          <cell r="C3563" t="str">
            <v>m³</v>
          </cell>
          <cell r="D3563">
            <v>8.27</v>
          </cell>
        </row>
        <row r="3564">
          <cell r="A3564">
            <v>1901575</v>
          </cell>
          <cell r="B3564" t="str">
            <v>Dragagem de cascalho com draga hopper - capacidade da cisterna de 10.000 m³ - DMT de 2.400 a 2.700 m</v>
          </cell>
          <cell r="C3564" t="str">
            <v>m³</v>
          </cell>
          <cell r="D3564">
            <v>8.35</v>
          </cell>
        </row>
        <row r="3565">
          <cell r="A3565">
            <v>1901576</v>
          </cell>
          <cell r="B3565" t="str">
            <v>Dragagem de cascalho com draga hopper - capacidade da cisterna de 10.000 m³ - DMT de 2.700 a 3.000 m</v>
          </cell>
          <cell r="C3565" t="str">
            <v>m³</v>
          </cell>
          <cell r="D3565">
            <v>8.43</v>
          </cell>
        </row>
        <row r="3566">
          <cell r="A3566">
            <v>1901571</v>
          </cell>
          <cell r="B3566" t="str">
            <v>Dragagem de cascalho com draga hopper - capacidade da cisterna de 10.000 m³ - DMT de 3.000 m</v>
          </cell>
          <cell r="C3566" t="str">
            <v>m³</v>
          </cell>
          <cell r="D3566">
            <v>8.48</v>
          </cell>
        </row>
        <row r="3567">
          <cell r="A3567">
            <v>1901578</v>
          </cell>
          <cell r="B3567" t="str">
            <v>Dragagem de cascalho com draga hopper - capacidade da cisterna de 15.000 m³ - DMT de 1.500 a 1.800 m</v>
          </cell>
          <cell r="C3567" t="str">
            <v>m³</v>
          </cell>
          <cell r="D3567">
            <v>10.8</v>
          </cell>
        </row>
        <row r="3568">
          <cell r="A3568">
            <v>1901579</v>
          </cell>
          <cell r="B3568" t="str">
            <v>Dragagem de cascalho com draga hopper - capacidade da cisterna de 15.000 m³ - DMT de 1.800 a 2.100 m</v>
          </cell>
          <cell r="C3568" t="str">
            <v>m³</v>
          </cell>
          <cell r="D3568">
            <v>10.87</v>
          </cell>
        </row>
        <row r="3569">
          <cell r="A3569">
            <v>1901580</v>
          </cell>
          <cell r="B3569" t="str">
            <v>Dragagem de cascalho com draga hopper - capacidade da cisterna de 15.000 m³ - DMT de 2.100 a 2.400 m</v>
          </cell>
          <cell r="C3569" t="str">
            <v>m³</v>
          </cell>
          <cell r="D3569">
            <v>10.94</v>
          </cell>
        </row>
        <row r="3570">
          <cell r="A3570">
            <v>1901581</v>
          </cell>
          <cell r="B3570" t="str">
            <v>Dragagem de cascalho com draga hopper - capacidade da cisterna de 15.000 m³ - DMT de 2.400 a 2.700 m</v>
          </cell>
          <cell r="C3570" t="str">
            <v>m³</v>
          </cell>
          <cell r="D3570">
            <v>11.02</v>
          </cell>
        </row>
        <row r="3571">
          <cell r="A3571">
            <v>1901582</v>
          </cell>
          <cell r="B3571" t="str">
            <v>Dragagem de cascalho com draga hopper - capacidade da cisterna de 15.000 m³ - DMT de 2.700 a 3.000 m</v>
          </cell>
          <cell r="C3571" t="str">
            <v>m³</v>
          </cell>
          <cell r="D3571">
            <v>11.1</v>
          </cell>
        </row>
        <row r="3572">
          <cell r="A3572">
            <v>1901577</v>
          </cell>
          <cell r="B3572" t="str">
            <v>Dragagem de cascalho com draga hopper - capacidade da cisterna de 15.000 m³ - DMT de 3.000 m</v>
          </cell>
          <cell r="C3572" t="str">
            <v>m³</v>
          </cell>
          <cell r="D3572">
            <v>11.14</v>
          </cell>
        </row>
        <row r="3573">
          <cell r="A3573">
            <v>1917103</v>
          </cell>
          <cell r="B3573" t="str">
            <v>Dragagem de cascalho com draga hopper - capacidade da cisterna de 2.000 m³ - DMT de 1.500 a 1.800 m</v>
          </cell>
          <cell r="C3573" t="str">
            <v>m³</v>
          </cell>
          <cell r="D3573">
            <v>12.16</v>
          </cell>
        </row>
        <row r="3574">
          <cell r="A3574">
            <v>1917104</v>
          </cell>
          <cell r="B3574" t="str">
            <v>Dragagem de cascalho com draga hopper - capacidade da cisterna de 2.000 m³ - DMT de 1.800 a 2.100 m</v>
          </cell>
          <cell r="C3574" t="str">
            <v>m³</v>
          </cell>
          <cell r="D3574">
            <v>12.33</v>
          </cell>
        </row>
        <row r="3575">
          <cell r="A3575">
            <v>1917105</v>
          </cell>
          <cell r="B3575" t="str">
            <v>Dragagem de cascalho com draga hopper - capacidade da cisterna de 2.000 m³ - DMT de 2.100 a 2.400 m</v>
          </cell>
          <cell r="C3575" t="str">
            <v>m³</v>
          </cell>
          <cell r="D3575">
            <v>12.51</v>
          </cell>
        </row>
        <row r="3576">
          <cell r="A3576">
            <v>1917106</v>
          </cell>
          <cell r="B3576" t="str">
            <v>Dragagem de cascalho com draga hopper - capacidade da cisterna de 2.000 m³ - DMT de 2.400 a 2.700 m</v>
          </cell>
          <cell r="C3576" t="str">
            <v>m³</v>
          </cell>
          <cell r="D3576">
            <v>12.7</v>
          </cell>
        </row>
        <row r="3577">
          <cell r="A3577">
            <v>1917107</v>
          </cell>
          <cell r="B3577" t="str">
            <v>Dragagem de cascalho com draga hopper - capacidade da cisterna de 2.000 m³ - DMT de 2.700 a 3.000 m</v>
          </cell>
          <cell r="C3577" t="str">
            <v>m³</v>
          </cell>
          <cell r="D3577">
            <v>12.9</v>
          </cell>
        </row>
        <row r="3578">
          <cell r="A3578">
            <v>1917108</v>
          </cell>
          <cell r="B3578" t="str">
            <v>Dragagem de cascalho com draga hopper - capacidade da cisterna de 2.000 m³ - DMT de 3.000 m</v>
          </cell>
          <cell r="C3578" t="str">
            <v>m³</v>
          </cell>
          <cell r="D3578">
            <v>13</v>
          </cell>
        </row>
        <row r="3579">
          <cell r="A3579">
            <v>1901583</v>
          </cell>
          <cell r="B3579" t="str">
            <v>Dragagem de cascalho com draga hopper - capacidade da cisterna de 20.000 m³ - DMT de 1.500 a 1.800 m</v>
          </cell>
          <cell r="C3579" t="str">
            <v>m³</v>
          </cell>
          <cell r="D3579">
            <v>13.54</v>
          </cell>
        </row>
        <row r="3580">
          <cell r="A3580">
            <v>1901584</v>
          </cell>
          <cell r="B3580" t="str">
            <v>Dragagem de cascalho com draga hopper - capacidade da cisterna de 20.000 m³ - DMT de 1.800 a 2.100 m</v>
          </cell>
          <cell r="C3580" t="str">
            <v>m³</v>
          </cell>
          <cell r="D3580">
            <v>13.61</v>
          </cell>
        </row>
        <row r="3581">
          <cell r="A3581">
            <v>1901585</v>
          </cell>
          <cell r="B3581" t="str">
            <v>Dragagem de cascalho com draga hopper - capacidade da cisterna de 20.000 m³ - DMT de 2.100 a 2.400 m</v>
          </cell>
          <cell r="C3581" t="str">
            <v>m³</v>
          </cell>
          <cell r="D3581">
            <v>13.68</v>
          </cell>
        </row>
        <row r="3582">
          <cell r="A3582">
            <v>1901586</v>
          </cell>
          <cell r="B3582" t="str">
            <v>Dragagem de cascalho com draga hopper - capacidade da cisterna de 20.000 m³ - DMT de 2.400 a 2.700 m</v>
          </cell>
          <cell r="C3582" t="str">
            <v>m³</v>
          </cell>
          <cell r="D3582">
            <v>13.75</v>
          </cell>
        </row>
        <row r="3583">
          <cell r="A3583">
            <v>1901587</v>
          </cell>
          <cell r="B3583" t="str">
            <v>Dragagem de cascalho com draga hopper - capacidade da cisterna de 20.000 m³ - DMT de 2.700 a 3.000 m</v>
          </cell>
          <cell r="C3583" t="str">
            <v>m³</v>
          </cell>
          <cell r="D3583">
            <v>13.83</v>
          </cell>
        </row>
        <row r="3584">
          <cell r="A3584">
            <v>1901588</v>
          </cell>
          <cell r="B3584" t="str">
            <v>Dragagem de cascalho com draga hopper - capacidade da cisterna de 20.000 m³ - DMT de 3.000 m</v>
          </cell>
          <cell r="C3584" t="str">
            <v>m³</v>
          </cell>
          <cell r="D3584">
            <v>13.87</v>
          </cell>
        </row>
        <row r="3585">
          <cell r="A3585">
            <v>1917139</v>
          </cell>
          <cell r="B3585" t="str">
            <v>Dragagem de cascalho com draga hopper - capacidade da cisterna de 3.000 m³ - DMT de 1.500 a 1.800 m</v>
          </cell>
          <cell r="C3585" t="str">
            <v>m³</v>
          </cell>
          <cell r="D3585">
            <v>11.41</v>
          </cell>
        </row>
        <row r="3586">
          <cell r="A3586">
            <v>1917140</v>
          </cell>
          <cell r="B3586" t="str">
            <v>Dragagem de cascalho com draga hopper - capacidade da cisterna de 3.000 m³ - DMT de 1.800 a 2.100 m</v>
          </cell>
          <cell r="C3586" t="str">
            <v>m³</v>
          </cell>
          <cell r="D3586">
            <v>11.55</v>
          </cell>
        </row>
        <row r="3587">
          <cell r="A3587">
            <v>1917141</v>
          </cell>
          <cell r="B3587" t="str">
            <v>Dragagem de cascalho com draga hopper - capacidade da cisterna de 3.000 m³ - DMT de 2.100 a 2.400 m</v>
          </cell>
          <cell r="C3587" t="str">
            <v>m³</v>
          </cell>
          <cell r="D3587">
            <v>11.7</v>
          </cell>
        </row>
        <row r="3588">
          <cell r="A3588">
            <v>1917142</v>
          </cell>
          <cell r="B3588" t="str">
            <v>Dragagem de cascalho com draga hopper - capacidade da cisterna de 3.000 m³ - DMT de 2.400 a 2.700 m</v>
          </cell>
          <cell r="C3588" t="str">
            <v>m³</v>
          </cell>
          <cell r="D3588">
            <v>11.85</v>
          </cell>
        </row>
        <row r="3589">
          <cell r="A3589">
            <v>1917143</v>
          </cell>
          <cell r="B3589" t="str">
            <v>Dragagem de cascalho com draga hopper - capacidade da cisterna de 3.000 m³ - DMT de 2.700 a 3.000 m</v>
          </cell>
          <cell r="C3589" t="str">
            <v>m³</v>
          </cell>
          <cell r="D3589">
            <v>12.02</v>
          </cell>
        </row>
        <row r="3590">
          <cell r="A3590">
            <v>1917144</v>
          </cell>
          <cell r="B3590" t="str">
            <v>Dragagem de cascalho com draga hopper - capacidade da cisterna de 3.000 m³ - DMT de 3.000 m</v>
          </cell>
          <cell r="C3590" t="str">
            <v>m³</v>
          </cell>
          <cell r="D3590">
            <v>12.1</v>
          </cell>
        </row>
        <row r="3591">
          <cell r="A3591">
            <v>1917175</v>
          </cell>
          <cell r="B3591" t="str">
            <v>Dragagem de cascalho com draga hopper - capacidade da cisterna de 4.000 m³ - DMT de 1.500 a 1.800 m</v>
          </cell>
          <cell r="C3591" t="str">
            <v>m³</v>
          </cell>
          <cell r="D3591">
            <v>10.01</v>
          </cell>
        </row>
        <row r="3592">
          <cell r="A3592">
            <v>1917176</v>
          </cell>
          <cell r="B3592" t="str">
            <v>Dragagem de cascalho com draga hopper - capacidade da cisterna de 4.000 m³ - DMT de 1.800 a 2.100 m</v>
          </cell>
          <cell r="C3592" t="str">
            <v>m³</v>
          </cell>
          <cell r="D3592">
            <v>10.130000000000001</v>
          </cell>
        </row>
        <row r="3593">
          <cell r="A3593">
            <v>1917177</v>
          </cell>
          <cell r="B3593" t="str">
            <v>Dragagem de cascalho com draga hopper - capacidade da cisterna de 4.000 m³ - DMT de 2.100 a 2.400 m</v>
          </cell>
          <cell r="C3593" t="str">
            <v>m³</v>
          </cell>
          <cell r="D3593">
            <v>10.25</v>
          </cell>
        </row>
        <row r="3594">
          <cell r="A3594">
            <v>1917178</v>
          </cell>
          <cell r="B3594" t="str">
            <v>Dragagem de cascalho com draga hopper - capacidade da cisterna de 4.000 m³ - DMT de 2.400 a 2.700 m</v>
          </cell>
          <cell r="C3594" t="str">
            <v>m³</v>
          </cell>
          <cell r="D3594">
            <v>10.38</v>
          </cell>
        </row>
        <row r="3595">
          <cell r="A3595">
            <v>1917179</v>
          </cell>
          <cell r="B3595" t="str">
            <v>Dragagem de cascalho com draga hopper - capacidade da cisterna de 4.000 m³ - DMT de 2.700 a 3.000 m</v>
          </cell>
          <cell r="C3595" t="str">
            <v>m³</v>
          </cell>
          <cell r="D3595">
            <v>10.51</v>
          </cell>
        </row>
        <row r="3596">
          <cell r="A3596">
            <v>1917180</v>
          </cell>
          <cell r="B3596" t="str">
            <v>Dragagem de cascalho com draga hopper - capacidade da cisterna de 4.000 m³ - DMT de 3.000 m</v>
          </cell>
          <cell r="C3596" t="str">
            <v>m³</v>
          </cell>
          <cell r="D3596">
            <v>10.59</v>
          </cell>
        </row>
        <row r="3597">
          <cell r="A3597">
            <v>1917211</v>
          </cell>
          <cell r="B3597" t="str">
            <v>Dragagem de cascalho com draga hopper - capacidade da cisterna de 5.000 m³ - DMT de 1.500 a 1.800 m</v>
          </cell>
          <cell r="C3597" t="str">
            <v>m³</v>
          </cell>
          <cell r="D3597">
            <v>9.43</v>
          </cell>
        </row>
        <row r="3598">
          <cell r="A3598">
            <v>1917212</v>
          </cell>
          <cell r="B3598" t="str">
            <v>Dragagem de cascalho com draga hopper - capacidade da cisterna de 5.000 m³ - DMT de 1.800 a 2.100 m</v>
          </cell>
          <cell r="C3598" t="str">
            <v>m³</v>
          </cell>
          <cell r="D3598">
            <v>9.5399999999999991</v>
          </cell>
        </row>
        <row r="3599">
          <cell r="A3599">
            <v>1917213</v>
          </cell>
          <cell r="B3599" t="str">
            <v>Dragagem de cascalho com draga hopper - capacidade da cisterna de 5.000 m³ - DMT de 2.100 a 2.400 m</v>
          </cell>
          <cell r="C3599" t="str">
            <v>m³</v>
          </cell>
          <cell r="D3599">
            <v>9.65</v>
          </cell>
        </row>
        <row r="3600">
          <cell r="A3600">
            <v>1917214</v>
          </cell>
          <cell r="B3600" t="str">
            <v>Dragagem de cascalho com draga hopper - capacidade da cisterna de 5.000 m³ - DMT de 2.400 a 2.700 m</v>
          </cell>
          <cell r="C3600" t="str">
            <v>m³</v>
          </cell>
          <cell r="D3600">
            <v>9.76</v>
          </cell>
        </row>
        <row r="3601">
          <cell r="A3601">
            <v>1917215</v>
          </cell>
          <cell r="B3601" t="str">
            <v>Dragagem de cascalho com draga hopper - capacidade da cisterna de 5.000 m³ - DMT de 2.700 a 3.000 m</v>
          </cell>
          <cell r="C3601" t="str">
            <v>m³</v>
          </cell>
          <cell r="D3601">
            <v>9.89</v>
          </cell>
        </row>
        <row r="3602">
          <cell r="A3602">
            <v>1917216</v>
          </cell>
          <cell r="B3602" t="str">
            <v>Dragagem de cascalho com draga hopper - capacidade da cisterna de 5.000 m³ - DMT de 3.000 m</v>
          </cell>
          <cell r="C3602" t="str">
            <v>m³</v>
          </cell>
          <cell r="D3602">
            <v>9.9499999999999993</v>
          </cell>
        </row>
        <row r="3603">
          <cell r="A3603">
            <v>1917031</v>
          </cell>
          <cell r="B3603" t="str">
            <v>Dragagem de cascalho com draga hopper - capacidade da cisterna de 750 m³ - DMT de 1.500 a 1.800 m</v>
          </cell>
          <cell r="C3603" t="str">
            <v>m³</v>
          </cell>
          <cell r="D3603">
            <v>12.97</v>
          </cell>
        </row>
        <row r="3604">
          <cell r="A3604">
            <v>1917032</v>
          </cell>
          <cell r="B3604" t="str">
            <v>Dragagem de cascalho com draga hopper - capacidade da cisterna de 750 m³ - DMT de 1.800 a 2.100 m</v>
          </cell>
          <cell r="C3604" t="str">
            <v>m³</v>
          </cell>
          <cell r="D3604">
            <v>13.25</v>
          </cell>
        </row>
        <row r="3605">
          <cell r="A3605">
            <v>1917033</v>
          </cell>
          <cell r="B3605" t="str">
            <v>Dragagem de cascalho com draga hopper - capacidade da cisterna de 750 m³ - DMT de 2.100 a 2.400 m</v>
          </cell>
          <cell r="C3605" t="str">
            <v>m³</v>
          </cell>
          <cell r="D3605">
            <v>13.53</v>
          </cell>
        </row>
        <row r="3606">
          <cell r="A3606">
            <v>1917034</v>
          </cell>
          <cell r="B3606" t="str">
            <v>Dragagem de cascalho com draga hopper - capacidade da cisterna de 750 m³ - DMT de 2.400 a 2.700 m</v>
          </cell>
          <cell r="C3606" t="str">
            <v>m³</v>
          </cell>
          <cell r="D3606">
            <v>13.82</v>
          </cell>
        </row>
        <row r="3607">
          <cell r="A3607">
            <v>1917035</v>
          </cell>
          <cell r="B3607" t="str">
            <v>Dragagem de cascalho com draga hopper - capacidade da cisterna de 750 m³ - DMT de 2.700 a 3.000 m</v>
          </cell>
          <cell r="C3607" t="str">
            <v>m³</v>
          </cell>
          <cell r="D3607">
            <v>14.13</v>
          </cell>
        </row>
        <row r="3608">
          <cell r="A3608">
            <v>1917036</v>
          </cell>
          <cell r="B3608" t="str">
            <v>Dragagem de cascalho com draga hopper - capacidade da cisterna de 750 m³ - DMT de 3.000 m</v>
          </cell>
          <cell r="C3608" t="str">
            <v>m³</v>
          </cell>
          <cell r="D3608">
            <v>14.3</v>
          </cell>
        </row>
        <row r="3609">
          <cell r="A3609">
            <v>1917605</v>
          </cell>
          <cell r="B3609" t="str">
            <v>Dragagem de cascalho fino com draga de sucção e recalque - bomba de 1.350 kW e cortador de 170 kW - distância de recalque de 1.100 a 1.300 m</v>
          </cell>
          <cell r="C3609" t="str">
            <v>m³</v>
          </cell>
          <cell r="D3609">
            <v>9.1300000000000008</v>
          </cell>
        </row>
        <row r="3610">
          <cell r="A3610">
            <v>1917606</v>
          </cell>
          <cell r="B3610" t="str">
            <v>Dragagem de cascalho fino com draga de sucção e recalque - bomba de 1.350 kW e cortador de 170 kW - distância de recalque de 1.300 a 1.500 m</v>
          </cell>
          <cell r="C3610" t="str">
            <v>m³</v>
          </cell>
          <cell r="D3610">
            <v>9.86</v>
          </cell>
        </row>
        <row r="3611">
          <cell r="A3611">
            <v>1917607</v>
          </cell>
          <cell r="B3611" t="str">
            <v>Dragagem de cascalho fino com draga de sucção e recalque - bomba de 1.350 kW e cortador de 170 kW - distância de recalque de 1.500 a 1.700 m</v>
          </cell>
          <cell r="C3611" t="str">
            <v>m³</v>
          </cell>
          <cell r="D3611">
            <v>10.61</v>
          </cell>
        </row>
        <row r="3612">
          <cell r="A3612">
            <v>1917608</v>
          </cell>
          <cell r="B3612" t="str">
            <v>Dragagem de cascalho fino com draga de sucção e recalque - bomba de 1.350 kW e cortador de 170 kW - distância de recalque de 1.700 a 1.900 m</v>
          </cell>
          <cell r="C3612" t="str">
            <v>m³</v>
          </cell>
          <cell r="D3612">
            <v>11.75</v>
          </cell>
        </row>
        <row r="3613">
          <cell r="A3613">
            <v>1917609</v>
          </cell>
          <cell r="B3613" t="str">
            <v>Dragagem de cascalho fino com draga de sucção e recalque - bomba de 1.350 kW e cortador de 170 kW - distância de recalque de 1.900 a 2.100 m</v>
          </cell>
          <cell r="C3613" t="str">
            <v>m³</v>
          </cell>
          <cell r="D3613">
            <v>13.39</v>
          </cell>
        </row>
        <row r="3614">
          <cell r="A3614">
            <v>1917610</v>
          </cell>
          <cell r="B3614" t="str">
            <v>Dragagem de cascalho fino com draga de sucção e recalque - bomba de 1.350 kW e cortador de 170 kW - distância de recalque de 2.100 a 2.300 m</v>
          </cell>
          <cell r="C3614" t="str">
            <v>m³</v>
          </cell>
          <cell r="D3614">
            <v>15.86</v>
          </cell>
        </row>
        <row r="3615">
          <cell r="A3615">
            <v>1917611</v>
          </cell>
          <cell r="B3615" t="str">
            <v>Dragagem de cascalho fino com draga de sucção e recalque - bomba de 1.350 kW e cortador de 170 kW - distância de recalque de 2.300 a 2.500 m</v>
          </cell>
          <cell r="C3615" t="str">
            <v>m³</v>
          </cell>
          <cell r="D3615">
            <v>18.579999999999998</v>
          </cell>
        </row>
        <row r="3616">
          <cell r="A3616">
            <v>1917612</v>
          </cell>
          <cell r="B3616" t="str">
            <v>Dragagem de cascalho fino com draga de sucção e recalque - bomba de 1.350 kW e cortador de 170 kW - distância de recalque de 2.500 a 2.700 m</v>
          </cell>
          <cell r="C3616" t="str">
            <v>m³</v>
          </cell>
          <cell r="D3616">
            <v>21.75</v>
          </cell>
        </row>
        <row r="3617">
          <cell r="A3617">
            <v>1917613</v>
          </cell>
          <cell r="B3617" t="str">
            <v>Dragagem de cascalho fino com draga de sucção e recalque - bomba de 1.350 kW e cortador de 170 kW - distância de recalque de 2.700 a 2.900 m</v>
          </cell>
          <cell r="C3617" t="str">
            <v>m³</v>
          </cell>
          <cell r="D3617">
            <v>25.33</v>
          </cell>
        </row>
        <row r="3618">
          <cell r="A3618">
            <v>1917614</v>
          </cell>
          <cell r="B3618" t="str">
            <v>Dragagem de cascalho fino com draga de sucção e recalque - bomba de 1.350 kW e cortador de 170 kW - distância de recalque de 2.900 a 3.100 m</v>
          </cell>
          <cell r="C3618" t="str">
            <v>m³</v>
          </cell>
          <cell r="D3618">
            <v>29.23</v>
          </cell>
        </row>
        <row r="3619">
          <cell r="A3619">
            <v>1917615</v>
          </cell>
          <cell r="B3619" t="str">
            <v>Dragagem de cascalho fino com draga de sucção e recalque - bomba de 1.350 kW e cortador de 170 kW - distância de recalque de 3.100 a 3.300 m</v>
          </cell>
          <cell r="C3619" t="str">
            <v>m³</v>
          </cell>
          <cell r="D3619">
            <v>33.58</v>
          </cell>
        </row>
        <row r="3620">
          <cell r="A3620">
            <v>1917616</v>
          </cell>
          <cell r="B3620" t="str">
            <v>Dragagem de cascalho fino com draga de sucção e recalque - bomba de 1.350 kW e cortador de 170 kW - distância de recalque de 3.300 a 3.500 m</v>
          </cell>
          <cell r="C3620" t="str">
            <v>m³</v>
          </cell>
          <cell r="D3620">
            <v>38.869999999999997</v>
          </cell>
        </row>
        <row r="3621">
          <cell r="A3621">
            <v>1917617</v>
          </cell>
          <cell r="B3621" t="str">
            <v>Dragagem de cascalho fino com draga de sucção e recalque - bomba de 1.350 kW e cortador de 170 kW - distância de recalque de 3.500 a 3.700 m</v>
          </cell>
          <cell r="C3621" t="str">
            <v>m³</v>
          </cell>
          <cell r="D3621">
            <v>43.55</v>
          </cell>
        </row>
        <row r="3622">
          <cell r="A3622">
            <v>1917618</v>
          </cell>
          <cell r="B3622" t="str">
            <v>Dragagem de cascalho fino com draga de sucção e recalque - bomba de 1.350 kW e cortador de 170 kW - distância de recalque de 3.700 a 3.900 m</v>
          </cell>
          <cell r="C3622" t="str">
            <v>m³</v>
          </cell>
          <cell r="D3622">
            <v>49.58</v>
          </cell>
        </row>
        <row r="3623">
          <cell r="A3623">
            <v>1917619</v>
          </cell>
          <cell r="B3623" t="str">
            <v>Dragagem de cascalho fino com draga de sucção e recalque - bomba de 1.350 kW e cortador de 170 kW - distância de recalque de 3.900 a 4.100 m</v>
          </cell>
          <cell r="C3623" t="str">
            <v>m³</v>
          </cell>
          <cell r="D3623">
            <v>53.64</v>
          </cell>
        </row>
        <row r="3624">
          <cell r="A3624">
            <v>1917602</v>
          </cell>
          <cell r="B3624" t="str">
            <v>Dragagem de cascalho fino com draga de sucção e recalque - bomba de 1.350 kW e cortador de 170 kW - distância de recalque de 500 a 700 m</v>
          </cell>
          <cell r="C3624" t="str">
            <v>m³</v>
          </cell>
          <cell r="D3624">
            <v>6.73</v>
          </cell>
        </row>
        <row r="3625">
          <cell r="A3625">
            <v>1917603</v>
          </cell>
          <cell r="B3625" t="str">
            <v>Dragagem de cascalho fino com draga de sucção e recalque - bomba de 1.350 kW e cortador de 170 kW - distância de recalque de 700 a 900 m</v>
          </cell>
          <cell r="C3625" t="str">
            <v>m³</v>
          </cell>
          <cell r="D3625">
            <v>7.49</v>
          </cell>
        </row>
        <row r="3626">
          <cell r="A3626">
            <v>1917604</v>
          </cell>
          <cell r="B3626" t="str">
            <v>Dragagem de cascalho fino com draga de sucção e recalque - bomba de 1.350 kW e cortador de 170 kW - distância de recalque de 900 a 1.100 m</v>
          </cell>
          <cell r="C3626" t="str">
            <v>m³</v>
          </cell>
          <cell r="D3626">
            <v>8.18</v>
          </cell>
        </row>
        <row r="3627">
          <cell r="A3627">
            <v>1917740</v>
          </cell>
          <cell r="B3627" t="str">
            <v>Dragagem de cascalho fino com draga de sucção e recalque - bomba de 1.350 kW e cortador de 170 kW - distância de recalque de até 500 m</v>
          </cell>
          <cell r="C3627" t="str">
            <v>m³</v>
          </cell>
          <cell r="D3627">
            <v>6.47</v>
          </cell>
        </row>
        <row r="3628">
          <cell r="A3628">
            <v>1917263</v>
          </cell>
          <cell r="B3628" t="str">
            <v>Dragagem de cascalho fino com draga de sucção e recalque - bomba de 294 kW e cortador de 30 kW - distância de recalque de 1.100 a 1.300 m</v>
          </cell>
          <cell r="C3628" t="str">
            <v>m³</v>
          </cell>
          <cell r="D3628">
            <v>12.4</v>
          </cell>
        </row>
        <row r="3629">
          <cell r="A3629">
            <v>1917264</v>
          </cell>
          <cell r="B3629" t="str">
            <v>Dragagem de cascalho fino com draga de sucção e recalque - bomba de 294 kW e cortador de 30 kW - distância de recalque de 1.300 a 1.500 m</v>
          </cell>
          <cell r="C3629" t="str">
            <v>m³</v>
          </cell>
          <cell r="D3629">
            <v>15.34</v>
          </cell>
        </row>
        <row r="3630">
          <cell r="A3630">
            <v>1917265</v>
          </cell>
          <cell r="B3630" t="str">
            <v>Dragagem de cascalho fino com draga de sucção e recalque - bomba de 294 kW e cortador de 30 kW - distância de recalque de 1.500 a 1.700 m</v>
          </cell>
          <cell r="C3630" t="str">
            <v>m³</v>
          </cell>
          <cell r="D3630">
            <v>19.84</v>
          </cell>
        </row>
        <row r="3631">
          <cell r="A3631">
            <v>1917260</v>
          </cell>
          <cell r="B3631" t="str">
            <v>Dragagem de cascalho fino com draga de sucção e recalque - bomba de 294 kW e cortador de 30 kW - distância de recalque de 500 a 700 m</v>
          </cell>
          <cell r="C3631" t="str">
            <v>m³</v>
          </cell>
          <cell r="D3631">
            <v>7.64</v>
          </cell>
        </row>
        <row r="3632">
          <cell r="A3632">
            <v>1917261</v>
          </cell>
          <cell r="B3632" t="str">
            <v>Dragagem de cascalho fino com draga de sucção e recalque - bomba de 294 kW e cortador de 30 kW - distância de recalque de 700 a 900 m</v>
          </cell>
          <cell r="C3632" t="str">
            <v>m³</v>
          </cell>
          <cell r="D3632">
            <v>8.48</v>
          </cell>
        </row>
        <row r="3633">
          <cell r="A3633">
            <v>1917262</v>
          </cell>
          <cell r="B3633" t="str">
            <v>Dragagem de cascalho fino com draga de sucção e recalque - bomba de 294 kW e cortador de 30 kW - distância de recalque de 900 a 1.100 m</v>
          </cell>
          <cell r="C3633" t="str">
            <v>m³</v>
          </cell>
          <cell r="D3633">
            <v>10</v>
          </cell>
        </row>
        <row r="3634">
          <cell r="A3634">
            <v>1917727</v>
          </cell>
          <cell r="B3634" t="str">
            <v>Dragagem de cascalho fino com draga de sucção e recalque - bomba de 294 kW e cortador de 30 kW - distância de recalque de até 500 m</v>
          </cell>
          <cell r="C3634" t="str">
            <v>m³</v>
          </cell>
          <cell r="D3634">
            <v>7.41</v>
          </cell>
        </row>
        <row r="3635">
          <cell r="A3635">
            <v>1917351</v>
          </cell>
          <cell r="B3635" t="str">
            <v>Dragagem de cascalho fino com draga de sucção e recalque - bomba de 483 kW e cortador de 55 kW - distância de recalque de 1.100 a 1.300 m</v>
          </cell>
          <cell r="C3635" t="str">
            <v>m³</v>
          </cell>
          <cell r="D3635">
            <v>10.06</v>
          </cell>
        </row>
        <row r="3636">
          <cell r="A3636">
            <v>1917352</v>
          </cell>
          <cell r="B3636" t="str">
            <v>Dragagem de cascalho fino com draga de sucção e recalque - bomba de 483 kW e cortador de 55 kW - distância de recalque de 1.300 a 1.500 m</v>
          </cell>
          <cell r="C3636" t="str">
            <v>m³</v>
          </cell>
          <cell r="D3636">
            <v>13.28</v>
          </cell>
        </row>
        <row r="3637">
          <cell r="A3637">
            <v>1917353</v>
          </cell>
          <cell r="B3637" t="str">
            <v>Dragagem de cascalho fino com draga de sucção e recalque - bomba de 483 kW e cortador de 55 kW - distância de recalque de 1.500 a 1.700 m</v>
          </cell>
          <cell r="C3637" t="str">
            <v>m³</v>
          </cell>
          <cell r="D3637">
            <v>17.059999999999999</v>
          </cell>
        </row>
        <row r="3638">
          <cell r="A3638">
            <v>1917354</v>
          </cell>
          <cell r="B3638" t="str">
            <v>Dragagem de cascalho fino com draga de sucção e recalque - bomba de 483 kW e cortador de 55 kW - distância de recalque de 1.700 a 1.900 m</v>
          </cell>
          <cell r="C3638" t="str">
            <v>m³</v>
          </cell>
          <cell r="D3638">
            <v>22.03</v>
          </cell>
        </row>
        <row r="3639">
          <cell r="A3639">
            <v>1917355</v>
          </cell>
          <cell r="B3639" t="str">
            <v>Dragagem de cascalho fino com draga de sucção e recalque - bomba de 483 kW e cortador de 55 kW - distância de recalque de 1.900 a 2.100 m</v>
          </cell>
          <cell r="C3639" t="str">
            <v>m³</v>
          </cell>
          <cell r="D3639">
            <v>28.36</v>
          </cell>
        </row>
        <row r="3640">
          <cell r="A3640">
            <v>1917356</v>
          </cell>
          <cell r="B3640" t="str">
            <v>Dragagem de cascalho fino com draga de sucção e recalque - bomba de 483 kW e cortador de 55 kW - distância de recalque de 2.100 a 2.300 m</v>
          </cell>
          <cell r="C3640" t="str">
            <v>m³</v>
          </cell>
          <cell r="D3640">
            <v>34.67</v>
          </cell>
        </row>
        <row r="3641">
          <cell r="A3641">
            <v>1917357</v>
          </cell>
          <cell r="B3641" t="str">
            <v>Dragagem de cascalho fino com draga de sucção e recalque - bomba de 483 kW e cortador de 55 kW - distância de recalque de 2.300 a 2.500 m</v>
          </cell>
          <cell r="C3641" t="str">
            <v>m³</v>
          </cell>
          <cell r="D3641">
            <v>39.54</v>
          </cell>
        </row>
        <row r="3642">
          <cell r="A3642">
            <v>1917348</v>
          </cell>
          <cell r="B3642" t="str">
            <v>Dragagem de cascalho fino com draga de sucção e recalque - bomba de 483 kW e cortador de 55 kW - distância de recalque de 500 a 700 m</v>
          </cell>
          <cell r="C3642" t="str">
            <v>m³</v>
          </cell>
          <cell r="D3642">
            <v>6.15</v>
          </cell>
        </row>
        <row r="3643">
          <cell r="A3643">
            <v>1917349</v>
          </cell>
          <cell r="B3643" t="str">
            <v>Dragagem de cascalho fino com draga de sucção e recalque - bomba de 483 kW e cortador de 55 kW - distância de recalque de 700 a 900 m</v>
          </cell>
          <cell r="C3643" t="str">
            <v>m³</v>
          </cell>
          <cell r="D3643">
            <v>6.66</v>
          </cell>
        </row>
        <row r="3644">
          <cell r="A3644">
            <v>1917350</v>
          </cell>
          <cell r="B3644" t="str">
            <v>Dragagem de cascalho fino com draga de sucção e recalque - bomba de 483 kW e cortador de 55 kW - distância de recalque de 900 a 1.100 m</v>
          </cell>
          <cell r="C3644" t="str">
            <v>m³</v>
          </cell>
          <cell r="D3644">
            <v>7.58</v>
          </cell>
        </row>
        <row r="3645">
          <cell r="A3645">
            <v>1917731</v>
          </cell>
          <cell r="B3645" t="str">
            <v>Dragagem de cascalho fino com draga de sucção e recalque - bomba de 483 kW e cortador de 55 kW - distância de recalque de até 500 m</v>
          </cell>
          <cell r="C3645" t="str">
            <v>m³</v>
          </cell>
          <cell r="D3645">
            <v>6.02</v>
          </cell>
        </row>
        <row r="3646">
          <cell r="A3646">
            <v>1917463</v>
          </cell>
          <cell r="B3646" t="str">
            <v>Dragagem de cascalho fino com draga de sucção e recalque - bomba de 746 kW e cortador de 110 kW - distância de recalque de 1.100 a 1.300 m</v>
          </cell>
          <cell r="C3646" t="str">
            <v>m³</v>
          </cell>
          <cell r="D3646">
            <v>10.16</v>
          </cell>
        </row>
        <row r="3647">
          <cell r="A3647">
            <v>1917464</v>
          </cell>
          <cell r="B3647" t="str">
            <v>Dragagem de cascalho fino com draga de sucção e recalque - bomba de 746 kW e cortador de 110 kW - distância de recalque de 1.300 a 1.500 m</v>
          </cell>
          <cell r="C3647" t="str">
            <v>m³</v>
          </cell>
          <cell r="D3647">
            <v>11.76</v>
          </cell>
        </row>
        <row r="3648">
          <cell r="A3648">
            <v>1917465</v>
          </cell>
          <cell r="B3648" t="str">
            <v>Dragagem de cascalho fino com draga de sucção e recalque - bomba de 746 kW e cortador de 110 kW - distância de recalque de 1.500 a 1.700 m</v>
          </cell>
          <cell r="C3648" t="str">
            <v>m³</v>
          </cell>
          <cell r="D3648">
            <v>13.57</v>
          </cell>
        </row>
        <row r="3649">
          <cell r="A3649">
            <v>1917466</v>
          </cell>
          <cell r="B3649" t="str">
            <v>Dragagem de cascalho fino com draga de sucção e recalque - bomba de 746 kW e cortador de 110 kW - distância de recalque de 1.700 a 1.900 m</v>
          </cell>
          <cell r="C3649" t="str">
            <v>m³</v>
          </cell>
          <cell r="D3649">
            <v>16.05</v>
          </cell>
        </row>
        <row r="3650">
          <cell r="A3650">
            <v>1917467</v>
          </cell>
          <cell r="B3650" t="str">
            <v>Dragagem de cascalho fino com draga de sucção e recalque - bomba de 746 kW e cortador de 110 kW - distância de recalque de 1.900 a 2.100 m</v>
          </cell>
          <cell r="C3650" t="str">
            <v>m³</v>
          </cell>
          <cell r="D3650">
            <v>19.84</v>
          </cell>
        </row>
        <row r="3651">
          <cell r="A3651">
            <v>1917468</v>
          </cell>
          <cell r="B3651" t="str">
            <v>Dragagem de cascalho fino com draga de sucção e recalque - bomba de 746 kW e cortador de 110 kW - distância de recalque de 2.100 a 2.300 m</v>
          </cell>
          <cell r="C3651" t="str">
            <v>m³</v>
          </cell>
          <cell r="D3651">
            <v>24.16</v>
          </cell>
        </row>
        <row r="3652">
          <cell r="A3652">
            <v>1917469</v>
          </cell>
          <cell r="B3652" t="str">
            <v>Dragagem de cascalho fino com draga de sucção e recalque - bomba de 746 kW e cortador de 110 kW - distância de recalque de 2.300 a 2.500 m</v>
          </cell>
          <cell r="C3652" t="str">
            <v>m³</v>
          </cell>
          <cell r="D3652">
            <v>28.9</v>
          </cell>
        </row>
        <row r="3653">
          <cell r="A3653">
            <v>1917470</v>
          </cell>
          <cell r="B3653" t="str">
            <v>Dragagem de cascalho fino com draga de sucção e recalque - bomba de 746 kW e cortador de 110 kW - distância de recalque de 2.500 a 2.700 m</v>
          </cell>
          <cell r="C3653" t="str">
            <v>m³</v>
          </cell>
          <cell r="D3653">
            <v>34.340000000000003</v>
          </cell>
        </row>
        <row r="3654">
          <cell r="A3654">
            <v>1917471</v>
          </cell>
          <cell r="B3654" t="str">
            <v>Dragagem de cascalho fino com draga de sucção e recalque - bomba de 746 kW e cortador de 110 kW - distância de recalque de 2.700 a 2.900 m</v>
          </cell>
          <cell r="C3654" t="str">
            <v>m³</v>
          </cell>
          <cell r="D3654">
            <v>40.83</v>
          </cell>
        </row>
        <row r="3655">
          <cell r="A3655">
            <v>1917472</v>
          </cell>
          <cell r="B3655" t="str">
            <v>Dragagem de cascalho fino com draga de sucção e recalque - bomba de 746 kW e cortador de 110 kW - distância de recalque de 2.900 a 3.100 m</v>
          </cell>
          <cell r="C3655" t="str">
            <v>m³</v>
          </cell>
          <cell r="D3655">
            <v>43.64</v>
          </cell>
        </row>
        <row r="3656">
          <cell r="A3656">
            <v>1917460</v>
          </cell>
          <cell r="B3656" t="str">
            <v>Dragagem de cascalho fino com draga de sucção e recalque - bomba de 746 kW e cortador de 110 kW - distância de recalque de 500 a 700 m</v>
          </cell>
          <cell r="C3656" t="str">
            <v>m³</v>
          </cell>
          <cell r="D3656">
            <v>5.93</v>
          </cell>
        </row>
        <row r="3657">
          <cell r="A3657">
            <v>1917461</v>
          </cell>
          <cell r="B3657" t="str">
            <v>Dragagem de cascalho fino com draga de sucção e recalque - bomba de 746 kW e cortador de 110 kW - distância de recalque de 700 a 900 m</v>
          </cell>
          <cell r="C3657" t="str">
            <v>m³</v>
          </cell>
          <cell r="D3657">
            <v>7.04</v>
          </cell>
        </row>
        <row r="3658">
          <cell r="A3658">
            <v>1917462</v>
          </cell>
          <cell r="B3658" t="str">
            <v>Dragagem de cascalho fino com draga de sucção e recalque - bomba de 746 kW e cortador de 110 kW - distância de recalque de 900 a 1.100 m</v>
          </cell>
          <cell r="C3658" t="str">
            <v>m³</v>
          </cell>
          <cell r="D3658">
            <v>8.39</v>
          </cell>
        </row>
        <row r="3659">
          <cell r="A3659">
            <v>1917735</v>
          </cell>
          <cell r="B3659" t="str">
            <v>Dragagem de cascalho fino com draga de sucção e recalque - bomba de 746 kW e cortador de 110 kW - distância de recalque de até 500 m</v>
          </cell>
          <cell r="C3659" t="str">
            <v>m³</v>
          </cell>
          <cell r="D3659">
            <v>5.28</v>
          </cell>
        </row>
        <row r="3660">
          <cell r="A3660">
            <v>1917061</v>
          </cell>
          <cell r="B3660" t="str">
            <v>Dragagem de cascalho fino com draga hopper - capacidade da cisterna de 1.000 m³ - DMT de 1.500 a 1.800 m</v>
          </cell>
          <cell r="C3660" t="str">
            <v>m³</v>
          </cell>
          <cell r="D3660">
            <v>10.3</v>
          </cell>
        </row>
        <row r="3661">
          <cell r="A3661">
            <v>1917062</v>
          </cell>
          <cell r="B3661" t="str">
            <v>Dragagem de cascalho fino com draga hopper - capacidade da cisterna de 1.000 m³ - DMT de 1.800 a 2.100 m</v>
          </cell>
          <cell r="C3661" t="str">
            <v>m³</v>
          </cell>
          <cell r="D3661">
            <v>10.5</v>
          </cell>
        </row>
        <row r="3662">
          <cell r="A3662">
            <v>1917063</v>
          </cell>
          <cell r="B3662" t="str">
            <v>Dragagem de cascalho fino com draga hopper - capacidade da cisterna de 1.000 m³ - DMT de 2.100 a 2.400 m</v>
          </cell>
          <cell r="C3662" t="str">
            <v>m³</v>
          </cell>
          <cell r="D3662">
            <v>10.7</v>
          </cell>
        </row>
        <row r="3663">
          <cell r="A3663">
            <v>1917064</v>
          </cell>
          <cell r="B3663" t="str">
            <v>Dragagem de cascalho fino com draga hopper - capacidade da cisterna de 1.000 m³ - DMT de 2.400 a 2.700 m</v>
          </cell>
          <cell r="C3663" t="str">
            <v>m³</v>
          </cell>
          <cell r="D3663">
            <v>10.92</v>
          </cell>
        </row>
        <row r="3664">
          <cell r="A3664">
            <v>1917065</v>
          </cell>
          <cell r="B3664" t="str">
            <v>Dragagem de cascalho fino com draga hopper - capacidade da cisterna de 1.000 m³ - DMT de 2.700 a 3.000 m</v>
          </cell>
          <cell r="C3664" t="str">
            <v>m³</v>
          </cell>
          <cell r="D3664">
            <v>11.15</v>
          </cell>
        </row>
        <row r="3665">
          <cell r="A3665">
            <v>1917066</v>
          </cell>
          <cell r="B3665" t="str">
            <v>Dragagem de cascalho fino com draga hopper - capacidade da cisterna de 1.000 m³ - DMT de 3.000 m</v>
          </cell>
          <cell r="C3665" t="str">
            <v>m³</v>
          </cell>
          <cell r="D3665">
            <v>11.27</v>
          </cell>
        </row>
        <row r="3666">
          <cell r="A3666">
            <v>1901590</v>
          </cell>
          <cell r="B3666" t="str">
            <v>Dragagem de cascalho fino com draga hopper - capacidade da cisterna de 10.000 m³ - DMT de 1.500 a 1.800 m</v>
          </cell>
          <cell r="C3666" t="str">
            <v>m³</v>
          </cell>
          <cell r="D3666">
            <v>8.27</v>
          </cell>
        </row>
        <row r="3667">
          <cell r="A3667">
            <v>1901591</v>
          </cell>
          <cell r="B3667" t="str">
            <v>Dragagem de cascalho fino com draga hopper - capacidade da cisterna de 10.000 m³ - DMT de 1.800 a 2.100 m</v>
          </cell>
          <cell r="C3667" t="str">
            <v>m³</v>
          </cell>
          <cell r="D3667">
            <v>8.35</v>
          </cell>
        </row>
        <row r="3668">
          <cell r="A3668">
            <v>1901592</v>
          </cell>
          <cell r="B3668" t="str">
            <v>Dragagem de cascalho fino com draga hopper - capacidade da cisterna de 10.000 m³ - DMT de 2.100 a 2.400 m</v>
          </cell>
          <cell r="C3668" t="str">
            <v>m³</v>
          </cell>
          <cell r="D3668">
            <v>8.42</v>
          </cell>
        </row>
        <row r="3669">
          <cell r="A3669">
            <v>1901593</v>
          </cell>
          <cell r="B3669" t="str">
            <v>Dragagem de cascalho fino com draga hopper - capacidade da cisterna de 10.000 m³ - DMT de 2.400 a 2.700 m</v>
          </cell>
          <cell r="C3669" t="str">
            <v>m³</v>
          </cell>
          <cell r="D3669">
            <v>8.5</v>
          </cell>
        </row>
        <row r="3670">
          <cell r="A3670">
            <v>1901594</v>
          </cell>
          <cell r="B3670" t="str">
            <v>Dragagem de cascalho fino com draga hopper - capacidade da cisterna de 10.000 m³ - DMT de 2.700 a 3.000 m</v>
          </cell>
          <cell r="C3670" t="str">
            <v>m³</v>
          </cell>
          <cell r="D3670">
            <v>8.58</v>
          </cell>
        </row>
        <row r="3671">
          <cell r="A3671">
            <v>1901589</v>
          </cell>
          <cell r="B3671" t="str">
            <v>Dragagem de cascalho fino com draga hopper - capacidade da cisterna de 10.000 m³ - DMT de 3.000 m</v>
          </cell>
          <cell r="C3671" t="str">
            <v>m³</v>
          </cell>
          <cell r="D3671">
            <v>8.6199999999999992</v>
          </cell>
        </row>
        <row r="3672">
          <cell r="A3672">
            <v>1901596</v>
          </cell>
          <cell r="B3672" t="str">
            <v>Dragagem de cascalho fino com draga hopper - capacidade da cisterna de 15.000 m³ - DMT de 1.500 a 1.800 m</v>
          </cell>
          <cell r="C3672" t="str">
            <v>m³</v>
          </cell>
          <cell r="D3672">
            <v>11.03</v>
          </cell>
        </row>
        <row r="3673">
          <cell r="A3673">
            <v>1901597</v>
          </cell>
          <cell r="B3673" t="str">
            <v>Dragagem de cascalho fino com draga hopper - capacidade da cisterna de 15.000 m³ - DMT de 1.800 a 2.100 m</v>
          </cell>
          <cell r="C3673" t="str">
            <v>m³</v>
          </cell>
          <cell r="D3673">
            <v>11.1</v>
          </cell>
        </row>
        <row r="3674">
          <cell r="A3674">
            <v>1901598</v>
          </cell>
          <cell r="B3674" t="str">
            <v>Dragagem de cascalho fino com draga hopper - capacidade da cisterna de 15.000 m³ - DMT de 2.100 a 2.400 m</v>
          </cell>
          <cell r="C3674" t="str">
            <v>m³</v>
          </cell>
          <cell r="D3674">
            <v>11.17</v>
          </cell>
        </row>
        <row r="3675">
          <cell r="A3675">
            <v>1901599</v>
          </cell>
          <cell r="B3675" t="str">
            <v>Dragagem de cascalho fino com draga hopper - capacidade da cisterna de 15.000 m³ - DMT de 2.400 a 2.700 m</v>
          </cell>
          <cell r="C3675" t="str">
            <v>m³</v>
          </cell>
          <cell r="D3675">
            <v>11.25</v>
          </cell>
        </row>
        <row r="3676">
          <cell r="A3676">
            <v>1901600</v>
          </cell>
          <cell r="B3676" t="str">
            <v>Dragagem de cascalho fino com draga hopper - capacidade da cisterna de 15.000 m³ - DMT de 2.700 a 3.000 m</v>
          </cell>
          <cell r="C3676" t="str">
            <v>m³</v>
          </cell>
          <cell r="D3676">
            <v>11.33</v>
          </cell>
        </row>
        <row r="3677">
          <cell r="A3677">
            <v>1901595</v>
          </cell>
          <cell r="B3677" t="str">
            <v>Dragagem de cascalho fino com draga hopper - capacidade da cisterna de 15.000 m³ - DMT de 3.000 m</v>
          </cell>
          <cell r="C3677" t="str">
            <v>m³</v>
          </cell>
          <cell r="D3677">
            <v>11.37</v>
          </cell>
        </row>
        <row r="3678">
          <cell r="A3678">
            <v>1917097</v>
          </cell>
          <cell r="B3678" t="str">
            <v>Dragagem de cascalho fino com draga hopper - capacidade da cisterna de 2.000 m³ - DMT de 1.500 a 1.800 m</v>
          </cell>
          <cell r="C3678" t="str">
            <v>m³</v>
          </cell>
          <cell r="D3678">
            <v>12.35</v>
          </cell>
        </row>
        <row r="3679">
          <cell r="A3679">
            <v>1917098</v>
          </cell>
          <cell r="B3679" t="str">
            <v>Dragagem de cascalho fino com draga hopper - capacidade da cisterna de 2.000 m³ - DMT de 1.800 a 2.100 m</v>
          </cell>
          <cell r="C3679" t="str">
            <v>m³</v>
          </cell>
          <cell r="D3679">
            <v>12.52</v>
          </cell>
        </row>
        <row r="3680">
          <cell r="A3680">
            <v>1917099</v>
          </cell>
          <cell r="B3680" t="str">
            <v>Dragagem de cascalho fino com draga hopper - capacidade da cisterna de 2.000 m³ - DMT de 2.100 a 2.400 m</v>
          </cell>
          <cell r="C3680" t="str">
            <v>m³</v>
          </cell>
          <cell r="D3680">
            <v>12.69</v>
          </cell>
        </row>
        <row r="3681">
          <cell r="A3681">
            <v>1917100</v>
          </cell>
          <cell r="B3681" t="str">
            <v>Dragagem de cascalho fino com draga hopper - capacidade da cisterna de 2.000 m³ - DMT de 2.400 a 2.700 m</v>
          </cell>
          <cell r="C3681" t="str">
            <v>m³</v>
          </cell>
          <cell r="D3681">
            <v>12.88</v>
          </cell>
        </row>
        <row r="3682">
          <cell r="A3682">
            <v>1917101</v>
          </cell>
          <cell r="B3682" t="str">
            <v>Dragagem de cascalho fino com draga hopper - capacidade da cisterna de 2.000 m³ - DMT de 2.700 a 3.000 m</v>
          </cell>
          <cell r="C3682" t="str">
            <v>m³</v>
          </cell>
          <cell r="D3682">
            <v>13.07</v>
          </cell>
        </row>
        <row r="3683">
          <cell r="A3683">
            <v>1917102</v>
          </cell>
          <cell r="B3683" t="str">
            <v>Dragagem de cascalho fino com draga hopper - capacidade da cisterna de 2.000 m³ - DMT de 3.000 m</v>
          </cell>
          <cell r="C3683" t="str">
            <v>m³</v>
          </cell>
          <cell r="D3683">
            <v>13.18</v>
          </cell>
        </row>
        <row r="3684">
          <cell r="A3684">
            <v>1901601</v>
          </cell>
          <cell r="B3684" t="str">
            <v>Dragagem de cascalho fino com draga hopper - capacidade da cisterna de 20.000 m³ - DMT de 1.500 a 1.800 m</v>
          </cell>
          <cell r="C3684" t="str">
            <v>m³</v>
          </cell>
          <cell r="D3684">
            <v>13.85</v>
          </cell>
        </row>
        <row r="3685">
          <cell r="A3685">
            <v>1901602</v>
          </cell>
          <cell r="B3685" t="str">
            <v>Dragagem de cascalho fino com draga hopper - capacidade da cisterna de 20.000 m³ - DMT de 1.800 a 2.100 m</v>
          </cell>
          <cell r="C3685" t="str">
            <v>m³</v>
          </cell>
          <cell r="D3685">
            <v>13.92</v>
          </cell>
        </row>
        <row r="3686">
          <cell r="A3686">
            <v>1901603</v>
          </cell>
          <cell r="B3686" t="str">
            <v>Dragagem de cascalho fino com draga hopper - capacidade da cisterna de 20.000 m³ - DMT de 2.100 a 2.400 m</v>
          </cell>
          <cell r="C3686" t="str">
            <v>m³</v>
          </cell>
          <cell r="D3686">
            <v>13.99</v>
          </cell>
        </row>
        <row r="3687">
          <cell r="A3687">
            <v>1901604</v>
          </cell>
          <cell r="B3687" t="str">
            <v>Dragagem de cascalho fino com draga hopper - capacidade da cisterna de 20.000 m³ - DMT de 2.400 a 2.700 m</v>
          </cell>
          <cell r="C3687" t="str">
            <v>m³</v>
          </cell>
          <cell r="D3687">
            <v>14.06</v>
          </cell>
        </row>
        <row r="3688">
          <cell r="A3688">
            <v>1901605</v>
          </cell>
          <cell r="B3688" t="str">
            <v>Dragagem de cascalho fino com draga hopper - capacidade da cisterna de 20.000 m³ - DMT de 2.700 a 3.000 m</v>
          </cell>
          <cell r="C3688" t="str">
            <v>m³</v>
          </cell>
          <cell r="D3688">
            <v>14.14</v>
          </cell>
        </row>
        <row r="3689">
          <cell r="A3689">
            <v>1901606</v>
          </cell>
          <cell r="B3689" t="str">
            <v>Dragagem de cascalho fino com draga hopper - capacidade da cisterna de 20.000 m³ - DMT de 3.000 m</v>
          </cell>
          <cell r="C3689" t="str">
            <v>m³</v>
          </cell>
          <cell r="D3689">
            <v>14.18</v>
          </cell>
        </row>
        <row r="3690">
          <cell r="A3690">
            <v>1917133</v>
          </cell>
          <cell r="B3690" t="str">
            <v>Dragagem de cascalho fino com draga hopper - capacidade da cisterna de 3.000 m³ - DMT de 1.500 a 1.800 m</v>
          </cell>
          <cell r="C3690" t="str">
            <v>m³</v>
          </cell>
          <cell r="D3690">
            <v>11.6</v>
          </cell>
        </row>
        <row r="3691">
          <cell r="A3691">
            <v>1917134</v>
          </cell>
          <cell r="B3691" t="str">
            <v>Dragagem de cascalho fino com draga hopper - capacidade da cisterna de 3.000 m³ - DMT de 1.800 a 2.100 m</v>
          </cell>
          <cell r="C3691" t="str">
            <v>m³</v>
          </cell>
          <cell r="D3691">
            <v>11.74</v>
          </cell>
        </row>
        <row r="3692">
          <cell r="A3692">
            <v>1917135</v>
          </cell>
          <cell r="B3692" t="str">
            <v>Dragagem de cascalho fino com draga hopper - capacidade da cisterna de 3.000 m³ - DMT de 2.100 a 2.400 m</v>
          </cell>
          <cell r="C3692" t="str">
            <v>m³</v>
          </cell>
          <cell r="D3692">
            <v>11.88</v>
          </cell>
        </row>
        <row r="3693">
          <cell r="A3693">
            <v>1917136</v>
          </cell>
          <cell r="B3693" t="str">
            <v>Dragagem de cascalho fino com draga hopper - capacidade da cisterna de 3.000 m³ - DMT de 2.400 a 2.700 m</v>
          </cell>
          <cell r="C3693" t="str">
            <v>m³</v>
          </cell>
          <cell r="D3693">
            <v>12.03</v>
          </cell>
        </row>
        <row r="3694">
          <cell r="A3694">
            <v>1917137</v>
          </cell>
          <cell r="B3694" t="str">
            <v>Dragagem de cascalho fino com draga hopper - capacidade da cisterna de 3.000 m³ - DMT de 2.700 a 3.000 m</v>
          </cell>
          <cell r="C3694" t="str">
            <v>m³</v>
          </cell>
          <cell r="D3694">
            <v>12.19</v>
          </cell>
        </row>
        <row r="3695">
          <cell r="A3695">
            <v>1917138</v>
          </cell>
          <cell r="B3695" t="str">
            <v>Dragagem de cascalho fino com draga hopper - capacidade da cisterna de 3.000 m³ - DMT de 3.000 m</v>
          </cell>
          <cell r="C3695" t="str">
            <v>m³</v>
          </cell>
          <cell r="D3695">
            <v>12.28</v>
          </cell>
        </row>
        <row r="3696">
          <cell r="A3696">
            <v>1917169</v>
          </cell>
          <cell r="B3696" t="str">
            <v>Dragagem de cascalho fino com draga hopper - capacidade da cisterna de 4.000 m³ - DMT de 1.500 a 1.800 m</v>
          </cell>
          <cell r="C3696" t="str">
            <v>m³</v>
          </cell>
          <cell r="D3696">
            <v>10.18</v>
          </cell>
        </row>
        <row r="3697">
          <cell r="A3697">
            <v>1917170</v>
          </cell>
          <cell r="B3697" t="str">
            <v>Dragagem de cascalho fino com draga hopper - capacidade da cisterna de 4.000 m³ - DMT de 1.800 a 2.100 m</v>
          </cell>
          <cell r="C3697" t="str">
            <v>m³</v>
          </cell>
          <cell r="D3697">
            <v>10.3</v>
          </cell>
        </row>
        <row r="3698">
          <cell r="A3698">
            <v>1917171</v>
          </cell>
          <cell r="B3698" t="str">
            <v>Dragagem de cascalho fino com draga hopper - capacidade da cisterna de 4.000 m³ - DMT de 2.100 a 2.400 m</v>
          </cell>
          <cell r="C3698" t="str">
            <v>m³</v>
          </cell>
          <cell r="D3698">
            <v>10.42</v>
          </cell>
        </row>
        <row r="3699">
          <cell r="A3699">
            <v>1917172</v>
          </cell>
          <cell r="B3699" t="str">
            <v>Dragagem de cascalho fino com draga hopper - capacidade da cisterna de 4.000 m³ - DMT de 2.400 a 2.700 m</v>
          </cell>
          <cell r="C3699" t="str">
            <v>m³</v>
          </cell>
          <cell r="D3699">
            <v>10.54</v>
          </cell>
        </row>
        <row r="3700">
          <cell r="A3700">
            <v>1917173</v>
          </cell>
          <cell r="B3700" t="str">
            <v>Dragagem de cascalho fino com draga hopper - capacidade da cisterna de 4.000 m³ - DMT de 2.700 a 3.000 m</v>
          </cell>
          <cell r="C3700" t="str">
            <v>m³</v>
          </cell>
          <cell r="D3700">
            <v>10.67</v>
          </cell>
        </row>
        <row r="3701">
          <cell r="A3701">
            <v>1917174</v>
          </cell>
          <cell r="B3701" t="str">
            <v>Dragagem de cascalho fino com draga hopper - capacidade da cisterna de 4.000 m³ - DMT de 3.000 m</v>
          </cell>
          <cell r="C3701" t="str">
            <v>m³</v>
          </cell>
          <cell r="D3701">
            <v>10.75</v>
          </cell>
        </row>
        <row r="3702">
          <cell r="A3702">
            <v>1917205</v>
          </cell>
          <cell r="B3702" t="str">
            <v>Dragagem de cascalho fino com draga hopper - capacidade da cisterna de 5.000 m³ - DMT de 1.500 a 1.800 m</v>
          </cell>
          <cell r="C3702" t="str">
            <v>m³</v>
          </cell>
          <cell r="D3702">
            <v>9.59</v>
          </cell>
        </row>
        <row r="3703">
          <cell r="A3703">
            <v>1917206</v>
          </cell>
          <cell r="B3703" t="str">
            <v>Dragagem de cascalho fino com draga hopper - capacidade da cisterna de 5.000 m³ - DMT de 1.800 a 2.100 m</v>
          </cell>
          <cell r="C3703" t="str">
            <v>m³</v>
          </cell>
          <cell r="D3703">
            <v>9.6999999999999993</v>
          </cell>
        </row>
        <row r="3704">
          <cell r="A3704">
            <v>1917207</v>
          </cell>
          <cell r="B3704" t="str">
            <v>Dragagem de cascalho fino com draga hopper - capacidade da cisterna de 5.000 m³ - DMT de 2.100 a 2.400 m</v>
          </cell>
          <cell r="C3704" t="str">
            <v>m³</v>
          </cell>
          <cell r="D3704">
            <v>9.8000000000000007</v>
          </cell>
        </row>
        <row r="3705">
          <cell r="A3705">
            <v>1917208</v>
          </cell>
          <cell r="B3705" t="str">
            <v>Dragagem de cascalho fino com draga hopper - capacidade da cisterna de 5.000 m³ - DMT de 2.400 a 2.700 m</v>
          </cell>
          <cell r="C3705" t="str">
            <v>m³</v>
          </cell>
          <cell r="D3705">
            <v>9.92</v>
          </cell>
        </row>
        <row r="3706">
          <cell r="A3706">
            <v>1917209</v>
          </cell>
          <cell r="B3706" t="str">
            <v>Dragagem de cascalho fino com draga hopper - capacidade da cisterna de 5.000 m³ - DMT de 2.700 a 3.000 m</v>
          </cell>
          <cell r="C3706" t="str">
            <v>m³</v>
          </cell>
          <cell r="D3706">
            <v>10.039999999999999</v>
          </cell>
        </row>
        <row r="3707">
          <cell r="A3707">
            <v>1917210</v>
          </cell>
          <cell r="B3707" t="str">
            <v>Dragagem de cascalho fino com draga hopper - capacidade da cisterna de 5.000 m³ - DMT de 3.000 m</v>
          </cell>
          <cell r="C3707" t="str">
            <v>m³</v>
          </cell>
          <cell r="D3707">
            <v>10.1</v>
          </cell>
        </row>
        <row r="3708">
          <cell r="A3708">
            <v>1917025</v>
          </cell>
          <cell r="B3708" t="str">
            <v>Dragagem de cascalho fino com draga hopper - capacidade da cisterna de 750 m³ - DMT de 1.500 a 1.800 m</v>
          </cell>
          <cell r="C3708" t="str">
            <v>m³</v>
          </cell>
          <cell r="D3708">
            <v>13.13</v>
          </cell>
        </row>
        <row r="3709">
          <cell r="A3709">
            <v>1917026</v>
          </cell>
          <cell r="B3709" t="str">
            <v>Dragagem de cascalho fino com draga hopper - capacidade da cisterna de 750 m³ - DMT de 1.800 a 2.100 m</v>
          </cell>
          <cell r="C3709" t="str">
            <v>m³</v>
          </cell>
          <cell r="D3709">
            <v>13.4</v>
          </cell>
        </row>
        <row r="3710">
          <cell r="A3710">
            <v>1917027</v>
          </cell>
          <cell r="B3710" t="str">
            <v>Dragagem de cascalho fino com draga hopper - capacidade da cisterna de 750 m³ - DMT de 2.100 a 2.400 m</v>
          </cell>
          <cell r="C3710" t="str">
            <v>m³</v>
          </cell>
          <cell r="D3710">
            <v>13.68</v>
          </cell>
        </row>
        <row r="3711">
          <cell r="A3711">
            <v>1917028</v>
          </cell>
          <cell r="B3711" t="str">
            <v>Dragagem de cascalho fino com draga hopper - capacidade da cisterna de 750 m³ - DMT de 2.400 a 2.700 m</v>
          </cell>
          <cell r="C3711" t="str">
            <v>m³</v>
          </cell>
          <cell r="D3711">
            <v>13.97</v>
          </cell>
        </row>
        <row r="3712">
          <cell r="A3712">
            <v>1917029</v>
          </cell>
          <cell r="B3712" t="str">
            <v>Dragagem de cascalho fino com draga hopper - capacidade da cisterna de 750 m³ - DMT de 2.700 a 3.000 m</v>
          </cell>
          <cell r="C3712" t="str">
            <v>m³</v>
          </cell>
          <cell r="D3712">
            <v>14.27</v>
          </cell>
        </row>
        <row r="3713">
          <cell r="A3713">
            <v>1917030</v>
          </cell>
          <cell r="B3713" t="str">
            <v>Dragagem de cascalho fino com draga hopper - capacidade da cisterna de 750 m³ - DMT de 3.000 m</v>
          </cell>
          <cell r="C3713" t="str">
            <v>m³</v>
          </cell>
          <cell r="D3713">
            <v>14.43</v>
          </cell>
        </row>
        <row r="3714">
          <cell r="A3714">
            <v>1917629</v>
          </cell>
          <cell r="B3714" t="str">
            <v>Dragagem de material de 1ª categoria com clamshell sobre pontão flutuante - capacidade da caçamba de 4,6 m³ - transporte com batelão sem propulsão com capacidade de 100 t - DMT 0 a 300 m</v>
          </cell>
          <cell r="C3714" t="str">
            <v>m³</v>
          </cell>
          <cell r="D3714">
            <v>13.58</v>
          </cell>
        </row>
        <row r="3715">
          <cell r="A3715">
            <v>1917633</v>
          </cell>
          <cell r="B3715" t="str">
            <v>Dragagem de material de 1ª categoria com clamshell sobre pontão flutuante - capacidade da caçamba de 4,6 m³ - transporte com batelão sem propulsão com capacidade de 100 t - DMT 1.200 a 1.500 m</v>
          </cell>
          <cell r="C3715" t="str">
            <v>m³</v>
          </cell>
          <cell r="D3715">
            <v>15.41</v>
          </cell>
        </row>
        <row r="3716">
          <cell r="A3716">
            <v>1917634</v>
          </cell>
          <cell r="B3716" t="str">
            <v>Dragagem de material de 1ª categoria com clamshell sobre pontão flutuante - capacidade da caçamba de 4,6 m³ - transporte com batelão sem propulsão com capacidade de 100 t - DMT 1.500 a 1.800 m</v>
          </cell>
          <cell r="C3716" t="str">
            <v>m³</v>
          </cell>
          <cell r="D3716">
            <v>15.74</v>
          </cell>
        </row>
        <row r="3717">
          <cell r="A3717">
            <v>1917635</v>
          </cell>
          <cell r="B3717" t="str">
            <v>Dragagem de material de 1ª categoria com clamshell sobre pontão flutuante - capacidade da caçamba de 4,6 m³ - transporte com batelão sem propulsão com capacidade de 100 t - DMT 1.800 a 2.100 m</v>
          </cell>
          <cell r="C3717" t="str">
            <v>m³</v>
          </cell>
          <cell r="D3717">
            <v>16.07</v>
          </cell>
        </row>
        <row r="3718">
          <cell r="A3718">
            <v>1917636</v>
          </cell>
          <cell r="B3718" t="str">
            <v>Dragagem de material de 1ª categoria com clamshell sobre pontão flutuante - capacidade da caçamba de 4,6 m³ - transporte com batelão sem propulsão com capacidade de 100 t - DMT 2.100 a 2.400 m</v>
          </cell>
          <cell r="C3718" t="str">
            <v>m³</v>
          </cell>
          <cell r="D3718">
            <v>17.84</v>
          </cell>
        </row>
        <row r="3719">
          <cell r="A3719">
            <v>1917637</v>
          </cell>
          <cell r="B3719" t="str">
            <v>Dragagem de material de 1ª categoria com clamshell sobre pontão flutuante - capacidade da caçamba de 4,6 m³ - transporte com batelão sem propulsão com capacidade de 100 t - DMT 2.400 a 2.700 m</v>
          </cell>
          <cell r="C3719" t="str">
            <v>m³</v>
          </cell>
          <cell r="D3719">
            <v>18.28</v>
          </cell>
        </row>
        <row r="3720">
          <cell r="A3720">
            <v>1917638</v>
          </cell>
          <cell r="B3720" t="str">
            <v>Dragagem de material de 1ª categoria com clamshell sobre pontão flutuante - capacidade da caçamba de 4,6 m³ - transporte com batelão sem propulsão com capacidade de 100 t - DMT 2.700 a 3.000 m</v>
          </cell>
          <cell r="C3720" t="str">
            <v>m³</v>
          </cell>
          <cell r="D3720">
            <v>18.72</v>
          </cell>
        </row>
        <row r="3721">
          <cell r="A3721">
            <v>1917630</v>
          </cell>
          <cell r="B3721" t="str">
            <v>Dragagem de material de 1ª categoria com clamshell sobre pontão flutuante - capacidade da caçamba de 4,6 m³ - transporte com batelão sem propulsão com capacidade de 100 t - DMT 300 a 600 m</v>
          </cell>
          <cell r="C3721" t="str">
            <v>m³</v>
          </cell>
          <cell r="D3721">
            <v>14.16</v>
          </cell>
        </row>
        <row r="3722">
          <cell r="A3722">
            <v>1917631</v>
          </cell>
          <cell r="B3722" t="str">
            <v>Dragagem de material de 1ª categoria com clamshell sobre pontão flutuante - capacidade da caçamba de 4,6 m³ - transporte com batelão sem propulsão com capacidade de 100 t - DMT 600 a 900 m</v>
          </cell>
          <cell r="C3722" t="str">
            <v>m³</v>
          </cell>
          <cell r="D3722">
            <v>14.66</v>
          </cell>
        </row>
        <row r="3723">
          <cell r="A3723">
            <v>1917632</v>
          </cell>
          <cell r="B3723" t="str">
            <v>Dragagem de material de 1ª categoria com clamshell sobre pontão flutuante - capacidade da caçamba de 4,6 m³ - transporte com batelão sem propulsão com capacidade de 100 t - DMT 900 a 1.200 m</v>
          </cell>
          <cell r="C3723" t="str">
            <v>m³</v>
          </cell>
          <cell r="D3723">
            <v>14.99</v>
          </cell>
        </row>
        <row r="3724">
          <cell r="A3724">
            <v>1917639</v>
          </cell>
          <cell r="B3724" t="str">
            <v>Dragagem de material de 1ª categoria com clamshell sobre pontão flutuante - capacidade da caçamba de 4,6 m³ - transporte com batelão sem propulsão com capacidade de 100 t - DMT de 3.000 m</v>
          </cell>
          <cell r="C3724" t="str">
            <v>m³</v>
          </cell>
          <cell r="D3724">
            <v>18.95</v>
          </cell>
        </row>
        <row r="3725">
          <cell r="A3725">
            <v>1917646</v>
          </cell>
          <cell r="B3725" t="str">
            <v>Dragagem de material de 1ª categoria com dragline - caçamba de 2,1 m³ - caminho de serviço em leito natural - DMT 1.000 a 1.200 m - com caminhão de 14 m³ e carregadeira</v>
          </cell>
          <cell r="C3725" t="str">
            <v>m³</v>
          </cell>
          <cell r="D3725">
            <v>18.71</v>
          </cell>
        </row>
        <row r="3726">
          <cell r="A3726">
            <v>1917647</v>
          </cell>
          <cell r="B3726" t="str">
            <v>Dragagem de material de 1ª categoria com dragline - caçamba de 2,1 m³ - caminho de serviço em leito natural - DMT 1.200 a 1.400 m - com caminhão de 14 m³ e carregadeira</v>
          </cell>
          <cell r="C3726" t="str">
            <v>m³</v>
          </cell>
          <cell r="D3726">
            <v>18.989999999999998</v>
          </cell>
        </row>
        <row r="3727">
          <cell r="A3727">
            <v>1917648</v>
          </cell>
          <cell r="B3727" t="str">
            <v>Dragagem de material de 1ª categoria com dragline - caçamba de 2,1 m³ - caminho de serviço em leito natural - DMT 1.400 a 1.600 m - com caminhão de 14 m³ e carregadeira</v>
          </cell>
          <cell r="C3727" t="str">
            <v>m³</v>
          </cell>
          <cell r="D3727">
            <v>19.2</v>
          </cell>
        </row>
        <row r="3728">
          <cell r="A3728">
            <v>1917649</v>
          </cell>
          <cell r="B3728" t="str">
            <v>Dragagem de material de 1ª categoria com dragline - caçamba de 2,1 m³ - caminho de serviço em leito natural - DMT 1.600 a 1.800 m - com caminhão de 14 m³ e carregadeira</v>
          </cell>
          <cell r="C3728" t="str">
            <v>m³</v>
          </cell>
          <cell r="D3728">
            <v>19.489999999999998</v>
          </cell>
        </row>
        <row r="3729">
          <cell r="A3729">
            <v>1917650</v>
          </cell>
          <cell r="B3729" t="str">
            <v>Dragagem de material de 1ª categoria com dragline - caçamba de 2,1 m³ - caminho de serviço em leito natural - DMT 1.800 a 2.000 m - com caminhão de 14 m³ e carregadeira</v>
          </cell>
          <cell r="C3729" t="str">
            <v>m³</v>
          </cell>
          <cell r="D3729">
            <v>19.77</v>
          </cell>
        </row>
        <row r="3730">
          <cell r="A3730">
            <v>1917651</v>
          </cell>
          <cell r="B3730" t="str">
            <v>Dragagem de material de 1ª categoria com dragline - caçamba de 2,1 m³ - caminho de serviço em leito natural - DMT 2.000 a 2.500 m - com caminhão de 14 m³ e carregadeira</v>
          </cell>
          <cell r="C3730" t="str">
            <v>m³</v>
          </cell>
          <cell r="D3730">
            <v>20.190000000000001</v>
          </cell>
        </row>
        <row r="3731">
          <cell r="A3731">
            <v>1917652</v>
          </cell>
          <cell r="B3731" t="str">
            <v>Dragagem de material de 1ª categoria com dragline - caçamba de 2,1 m³ - caminho de serviço em leito natural - DMT 2.500 a 3.000 m - com caminhão de 14 m³ e carregadeira</v>
          </cell>
          <cell r="C3731" t="str">
            <v>m³</v>
          </cell>
          <cell r="D3731">
            <v>22.38</v>
          </cell>
        </row>
        <row r="3732">
          <cell r="A3732">
            <v>1917642</v>
          </cell>
          <cell r="B3732" t="str">
            <v>Dragagem de material de 1ª categoria com dragline - caçamba de 2,1 m³ - caminho de serviço em leito natural - DMT 200 a 400 m - com caminhão de 14 m³ e carregadeira</v>
          </cell>
          <cell r="C3732" t="str">
            <v>m³</v>
          </cell>
          <cell r="D3732">
            <v>17.510000000000002</v>
          </cell>
        </row>
        <row r="3733">
          <cell r="A3733">
            <v>1917643</v>
          </cell>
          <cell r="B3733" t="str">
            <v>Dragagem de material de 1ª categoria com dragline - caçamba de 2,1 m³ - caminho de serviço em leito natural - DMT 400 a 600 m - com caminhão de 14 m³ e carregadeira</v>
          </cell>
          <cell r="C3733" t="str">
            <v>m³</v>
          </cell>
          <cell r="D3733">
            <v>17.86</v>
          </cell>
        </row>
        <row r="3734">
          <cell r="A3734">
            <v>1917641</v>
          </cell>
          <cell r="B3734" t="str">
            <v>Dragagem de material de 1ª categoria com dragline - caçamba de 2,1 m³ - caminho de serviço em leito natural - DMT 50 a 200 m - com caminhão de 14 m³ e carregadeira</v>
          </cell>
          <cell r="C3734" t="str">
            <v>m³</v>
          </cell>
          <cell r="D3734">
            <v>15.68</v>
          </cell>
        </row>
        <row r="3735">
          <cell r="A3735">
            <v>1917644</v>
          </cell>
          <cell r="B3735" t="str">
            <v>Dragagem de material de 1ª categoria com dragline - caçamba de 2,1 m³ - caminho de serviço em leito natural - DMT 600 a 800 m - com caminhão de 14 m³ e carregadeira</v>
          </cell>
          <cell r="C3735" t="str">
            <v>m³</v>
          </cell>
          <cell r="D3735">
            <v>18.22</v>
          </cell>
        </row>
        <row r="3736">
          <cell r="A3736">
            <v>1917645</v>
          </cell>
          <cell r="B3736" t="str">
            <v>Dragagem de material de 1ª categoria com dragline - caçamba de 2,1 m³ - caminho de serviço em leito natural - DMT 800 a 1.000 m - com caminhão de 14 m³ e carregadeira</v>
          </cell>
          <cell r="C3736" t="str">
            <v>m³</v>
          </cell>
          <cell r="D3736">
            <v>18.43</v>
          </cell>
        </row>
        <row r="3737">
          <cell r="A3737">
            <v>1917653</v>
          </cell>
          <cell r="B3737" t="str">
            <v>Dragagem de material de 1ª categoria com dragline - caçamba de 2,1 m³ - caminho de serviço em leito natural - DMT de 3.000 m - com caminhão de 14 m³ e carregadeira</v>
          </cell>
          <cell r="C3737" t="str">
            <v>m³</v>
          </cell>
          <cell r="D3737">
            <v>22.7</v>
          </cell>
        </row>
        <row r="3738">
          <cell r="A3738">
            <v>1917659</v>
          </cell>
          <cell r="B3738" t="str">
            <v>Dragagem de material de 1ª categoria com dragline - caçamba de 2,1 m³ - caminho de serviço em revestimento primário - DMT 1.000 a 1.200 m - com caminhão de 14 m³ e carregadeira</v>
          </cell>
          <cell r="C3738" t="str">
            <v>m³</v>
          </cell>
          <cell r="D3738">
            <v>17.93</v>
          </cell>
        </row>
        <row r="3739">
          <cell r="A3739">
            <v>1917660</v>
          </cell>
          <cell r="B3739" t="str">
            <v>Dragagem de material de 1ª categoria com dragline - caçamba de 2,1 m³ - caminho de serviço em revestimento primário - DMT 1.200 a 1.400 m - com caminhão de 14 m³ e carregadeira</v>
          </cell>
          <cell r="C3739" t="str">
            <v>m³</v>
          </cell>
          <cell r="D3739">
            <v>18.079999999999998</v>
          </cell>
        </row>
        <row r="3740">
          <cell r="A3740">
            <v>1917661</v>
          </cell>
          <cell r="B3740" t="str">
            <v>Dragagem de material de 1ª categoria com dragline - caçamba de 2,1 m³ - caminho de serviço em revestimento primário - DMT 1.400 a 1.600 m - com caminhão de 14 m³ e carregadeira</v>
          </cell>
          <cell r="C3740" t="str">
            <v>m³</v>
          </cell>
          <cell r="D3740">
            <v>18.22</v>
          </cell>
        </row>
        <row r="3741">
          <cell r="A3741">
            <v>1917662</v>
          </cell>
          <cell r="B3741" t="str">
            <v>Dragagem de material de 1ª categoria com dragline - caçamba de 2,1 m³ - caminho de serviço em revestimento primário - DMT 1.600 a 1.800 m - com caminhão de 14 m³ e carregadeira</v>
          </cell>
          <cell r="C3741" t="str">
            <v>m³</v>
          </cell>
          <cell r="D3741">
            <v>18.36</v>
          </cell>
        </row>
        <row r="3742">
          <cell r="A3742">
            <v>1917663</v>
          </cell>
          <cell r="B3742" t="str">
            <v>Dragagem de material de 1ª categoria com dragline - caçamba de 2,1 m³ - caminho de serviço em revestimento primário - DMT 1.800 a 2.000 m - com caminhão de 14 m³ e carregadeira</v>
          </cell>
          <cell r="C3742" t="str">
            <v>m³</v>
          </cell>
          <cell r="D3742">
            <v>18.57</v>
          </cell>
        </row>
        <row r="3743">
          <cell r="A3743">
            <v>1917664</v>
          </cell>
          <cell r="B3743" t="str">
            <v>Dragagem de material de 1ª categoria com dragline - caçamba de 2,1 m³ - caminho de serviço em revestimento primário - DMT 2.000 a 2.500 m - com caminhão de 14 m³ e carregadeira</v>
          </cell>
          <cell r="C3743" t="str">
            <v>m³</v>
          </cell>
          <cell r="D3743">
            <v>18.850000000000001</v>
          </cell>
        </row>
        <row r="3744">
          <cell r="A3744">
            <v>1917665</v>
          </cell>
          <cell r="B3744" t="str">
            <v>Dragagem de material de 1ª categoria com dragline - caçamba de 2,1 m³ - caminho de serviço em revestimento primário - DMT 2.500 a 3.000 m - com caminhão de 14 m³ e carregadeira</v>
          </cell>
          <cell r="C3744" t="str">
            <v>m³</v>
          </cell>
          <cell r="D3744">
            <v>19.27</v>
          </cell>
        </row>
        <row r="3745">
          <cell r="A3745">
            <v>1917655</v>
          </cell>
          <cell r="B3745" t="str">
            <v>Dragagem de material de 1ª categoria com dragline - caçamba de 2,1 m³ - caminho de serviço em revestimento primário - DMT 200 a 400 m - com caminhão de 14 m³ e carregadeira</v>
          </cell>
          <cell r="C3745" t="str">
            <v>m³</v>
          </cell>
          <cell r="D3745">
            <v>15.68</v>
          </cell>
        </row>
        <row r="3746">
          <cell r="A3746">
            <v>1917656</v>
          </cell>
          <cell r="B3746" t="str">
            <v>Dragagem de material de 1ª categoria com dragline - caçamba de 2,1 m³ - caminho de serviço em revestimento primário - DMT 400 a 600 m - com caminhão de 14 m³ e carregadeira</v>
          </cell>
          <cell r="C3746" t="str">
            <v>m³</v>
          </cell>
          <cell r="D3746">
            <v>17.37</v>
          </cell>
        </row>
        <row r="3747">
          <cell r="A3747">
            <v>1917654</v>
          </cell>
          <cell r="B3747" t="str">
            <v>Dragagem de material de 1ª categoria com dragline - caçamba de 2,1 m³ - caminho de serviço em revestimento primário - DMT 50 a 200 m - com caminhão de 14 m³ e carregadeira</v>
          </cell>
          <cell r="C3747" t="str">
            <v>m³</v>
          </cell>
          <cell r="D3747">
            <v>15.43</v>
          </cell>
        </row>
        <row r="3748">
          <cell r="A3748">
            <v>1917657</v>
          </cell>
          <cell r="B3748" t="str">
            <v>Dragagem de material de 1ª categoria com dragline - caçamba de 2,1 m³ - caminho de serviço em revestimento primário - DMT 600 a 800 m - com caminhão de 14 m³ e carregadeira</v>
          </cell>
          <cell r="C3748" t="str">
            <v>m³</v>
          </cell>
          <cell r="D3748">
            <v>17.579999999999998</v>
          </cell>
        </row>
        <row r="3749">
          <cell r="A3749">
            <v>1917658</v>
          </cell>
          <cell r="B3749" t="str">
            <v>Dragagem de material de 1ª categoria com dragline - caçamba de 2,1 m³ - caminho de serviço em revestimento primário - DMT 800 a 1.000 m - com caminhão de 14 m³ e carregadeira</v>
          </cell>
          <cell r="C3749" t="str">
            <v>m³</v>
          </cell>
          <cell r="D3749">
            <v>17.72</v>
          </cell>
        </row>
        <row r="3750">
          <cell r="A3750">
            <v>1917666</v>
          </cell>
          <cell r="B3750" t="str">
            <v>Dragagem de material de 1ª categoria com dragline - caçamba de 2,1 m³ - caminho de serviço em revestimento primário - DMT de 3.000 m - com caminhão de 14 m³ e carregadeira</v>
          </cell>
          <cell r="C3750" t="str">
            <v>m³</v>
          </cell>
          <cell r="D3750">
            <v>19.559999999999999</v>
          </cell>
        </row>
        <row r="3751">
          <cell r="A3751">
            <v>1917672</v>
          </cell>
          <cell r="B3751" t="str">
            <v>Dragagem de material de 1ª categoria com dragline - caçamba de 2,1 m³ - caminho de serviço pavimentado - DMT 1.000 a 1.200 m - com caminhão de 14 m³ e carregadeira</v>
          </cell>
          <cell r="C3751" t="str">
            <v>m³</v>
          </cell>
          <cell r="D3751">
            <v>17.649999999999999</v>
          </cell>
        </row>
        <row r="3752">
          <cell r="A3752">
            <v>1917673</v>
          </cell>
          <cell r="B3752" t="str">
            <v>Dragagem de material de 1ª categoria com dragline - caçamba de 2,1 m³ - caminho de serviço pavimentado - DMT 1.200 a 1.400 m - com caminhão de 14 m³ e carregadeira</v>
          </cell>
          <cell r="C3752" t="str">
            <v>m³</v>
          </cell>
          <cell r="D3752">
            <v>17.79</v>
          </cell>
        </row>
        <row r="3753">
          <cell r="A3753">
            <v>1917674</v>
          </cell>
          <cell r="B3753" t="str">
            <v>Dragagem de material de 1ª categoria com dragline - caçamba de 2,1 m³ - caminho de serviço pavimentado - DMT 1.400 a 1.600 m - com caminhão de 14 m³ e carregadeira</v>
          </cell>
          <cell r="C3753" t="str">
            <v>m³</v>
          </cell>
          <cell r="D3753">
            <v>17.93</v>
          </cell>
        </row>
        <row r="3754">
          <cell r="A3754">
            <v>1917675</v>
          </cell>
          <cell r="B3754" t="str">
            <v>Dragagem de material de 1ª categoria com dragline - caçamba de 2,1 m³ - caminho de serviço pavimentado - DMT 1.600 a 1.800 m - com caminhão de 14 m³ e carregadeira</v>
          </cell>
          <cell r="C3754" t="str">
            <v>m³</v>
          </cell>
          <cell r="D3754">
            <v>18.079999999999998</v>
          </cell>
        </row>
        <row r="3755">
          <cell r="A3755">
            <v>1917676</v>
          </cell>
          <cell r="B3755" t="str">
            <v>Dragagem de material de 1ª categoria com dragline - caçamba de 2,1 m³ - caminho de serviço pavimentado - DMT 1.800 a 2.000 m - com caminhão de 14 m³ e carregadeira</v>
          </cell>
          <cell r="C3755" t="str">
            <v>m³</v>
          </cell>
          <cell r="D3755">
            <v>18.149999999999999</v>
          </cell>
        </row>
        <row r="3756">
          <cell r="A3756">
            <v>1917677</v>
          </cell>
          <cell r="B3756" t="str">
            <v>Dragagem de material de 1ª categoria com dragline - caçamba de 2,1 m³ - caminho de serviço pavimentado - DMT 2.000 a 2.500 m - com caminhão de 14 m³ e carregadeira</v>
          </cell>
          <cell r="C3756" t="str">
            <v>m³</v>
          </cell>
          <cell r="D3756">
            <v>18.43</v>
          </cell>
        </row>
        <row r="3757">
          <cell r="A3757">
            <v>1917678</v>
          </cell>
          <cell r="B3757" t="str">
            <v>Dragagem de material de 1ª categoria com dragline - caçamba de 2,1 m³ - caminho de serviço pavimentado - DMT 2.500 a 3.000 m - com caminhão de 14 m³ e carregadeira</v>
          </cell>
          <cell r="C3757" t="str">
            <v>m³</v>
          </cell>
          <cell r="D3757">
            <v>18.78</v>
          </cell>
        </row>
        <row r="3758">
          <cell r="A3758">
            <v>1917668</v>
          </cell>
          <cell r="B3758" t="str">
            <v>Dragagem de material de 1ª categoria com dragline - caçamba de 2,1 m³ - caminho de serviço pavimentado - DMT 200 a 400 m - com caminhão de 14 m³ e carregadeira</v>
          </cell>
          <cell r="C3758" t="str">
            <v>m³</v>
          </cell>
          <cell r="D3758">
            <v>15.57</v>
          </cell>
        </row>
        <row r="3759">
          <cell r="A3759">
            <v>1917669</v>
          </cell>
          <cell r="B3759" t="str">
            <v>Dragagem de material de 1ª categoria com dragline - caçamba de 2,1 m³ - caminho de serviço pavimentado - DMT 400 a 600 m - com caminhão de 14 m³ e carregadeira</v>
          </cell>
          <cell r="C3759" t="str">
            <v>m³</v>
          </cell>
          <cell r="D3759">
            <v>17.16</v>
          </cell>
        </row>
        <row r="3760">
          <cell r="A3760">
            <v>1917667</v>
          </cell>
          <cell r="B3760" t="str">
            <v>Dragagem de material de 1ª categoria com dragline - caçamba de 2,1 m³ - caminho de serviço pavimentado - DMT 50 a 200 m - com caminhão de 14 m³ e carregadeira</v>
          </cell>
          <cell r="C3760" t="str">
            <v>m³</v>
          </cell>
          <cell r="D3760">
            <v>15.32</v>
          </cell>
        </row>
        <row r="3761">
          <cell r="A3761">
            <v>1917670</v>
          </cell>
          <cell r="B3761" t="str">
            <v>Dragagem de material de 1ª categoria com dragline - caçamba de 2,1 m³ - caminho de serviço pavimentado - DMT 600 a 800 m - com caminhão de 14 m³ e carregadeira</v>
          </cell>
          <cell r="C3761" t="str">
            <v>m³</v>
          </cell>
          <cell r="D3761">
            <v>17.37</v>
          </cell>
        </row>
        <row r="3762">
          <cell r="A3762">
            <v>1917671</v>
          </cell>
          <cell r="B3762" t="str">
            <v>Dragagem de material de 1ª categoria com dragline - caçamba de 2,1 m³ - caminho de serviço pavimentado - DMT 800 a 1.000 m - com caminhão de 14 m³ e carregadeira</v>
          </cell>
          <cell r="C3762" t="str">
            <v>m³</v>
          </cell>
          <cell r="D3762">
            <v>17.510000000000002</v>
          </cell>
        </row>
        <row r="3763">
          <cell r="A3763">
            <v>1917679</v>
          </cell>
          <cell r="B3763" t="str">
            <v>Dragagem de material de 1ª categoria com dragline - caçamba de 2,1 m³ - caminho de serviço pavimentado - DMT de 3.000 m - com caminhão de 14 m³ e carregadeira</v>
          </cell>
          <cell r="C3763" t="str">
            <v>m³</v>
          </cell>
          <cell r="D3763">
            <v>18.989999999999998</v>
          </cell>
        </row>
        <row r="3764">
          <cell r="A3764">
            <v>1917640</v>
          </cell>
          <cell r="B3764" t="str">
            <v>Dragagem de material de 1ª categoria com dragline - caçamba de 2,1 m³ - DMT até 50 m</v>
          </cell>
          <cell r="C3764" t="str">
            <v>m³</v>
          </cell>
          <cell r="D3764">
            <v>8.41</v>
          </cell>
        </row>
        <row r="3765">
          <cell r="A3765">
            <v>1917686</v>
          </cell>
          <cell r="B3765" t="str">
            <v>Dragagem de material de 1ª categoria com escavadeira hidráulica - capacidade de caçamba de 1,56 m³ - caminho de serviço em leito natural - DMT 1.000 a 1.200 m</v>
          </cell>
          <cell r="C3765" t="str">
            <v>m³</v>
          </cell>
          <cell r="D3765">
            <v>10.49</v>
          </cell>
        </row>
        <row r="3766">
          <cell r="A3766">
            <v>1917687</v>
          </cell>
          <cell r="B3766" t="str">
            <v>Dragagem de material de 1ª categoria com escavadeira hidráulica - capacidade de caçamba de 1,56 m³ - caminho de serviço em leito natural - DMT 1.200 a 1.400 m</v>
          </cell>
          <cell r="C3766" t="str">
            <v>m³</v>
          </cell>
          <cell r="D3766">
            <v>10.77</v>
          </cell>
        </row>
        <row r="3767">
          <cell r="A3767">
            <v>1917688</v>
          </cell>
          <cell r="B3767" t="str">
            <v>Dragagem de material de 1ª categoria com escavadeira hidráulica - capacidade de caçamba de 1,56 m³ - caminho de serviço em leito natural - DMT 1.400 a 1.600 m</v>
          </cell>
          <cell r="C3767" t="str">
            <v>m³</v>
          </cell>
          <cell r="D3767">
            <v>11.75</v>
          </cell>
        </row>
        <row r="3768">
          <cell r="A3768">
            <v>1917689</v>
          </cell>
          <cell r="B3768" t="str">
            <v>Dragagem de material de 1ª categoria com escavadeira hidráulica - capacidade de caçamba de 1,56 m³ - caminho de serviço em leito natural - DMT 1.600 a 1.800 m</v>
          </cell>
          <cell r="C3768" t="str">
            <v>m³</v>
          </cell>
          <cell r="D3768">
            <v>12.04</v>
          </cell>
        </row>
        <row r="3769">
          <cell r="A3769">
            <v>1917690</v>
          </cell>
          <cell r="B3769" t="str">
            <v>Dragagem de material de 1ª categoria com escavadeira hidráulica - capacidade de caçamba de 1,56 m³ - caminho de serviço em leito natural - DMT 1.800 a 2.000 m</v>
          </cell>
          <cell r="C3769" t="str">
            <v>m³</v>
          </cell>
          <cell r="D3769">
            <v>12.27</v>
          </cell>
        </row>
        <row r="3770">
          <cell r="A3770">
            <v>1917691</v>
          </cell>
          <cell r="B3770" t="str">
            <v>Dragagem de material de 1ª categoria com escavadeira hidráulica - capacidade de caçamba de 1,56 m³ - caminho de serviço em leito natural - DMT 2.000 a 2.500 m</v>
          </cell>
          <cell r="C3770" t="str">
            <v>m³</v>
          </cell>
          <cell r="D3770">
            <v>12.71</v>
          </cell>
        </row>
        <row r="3771">
          <cell r="A3771">
            <v>1917692</v>
          </cell>
          <cell r="B3771" t="str">
            <v>Dragagem de material de 1ª categoria com escavadeira hidráulica - capacidade de caçamba de 1,56 m³ - caminho de serviço em leito natural - DMT 2.500 a 3.000 m</v>
          </cell>
          <cell r="C3771" t="str">
            <v>m³</v>
          </cell>
          <cell r="D3771">
            <v>14.22</v>
          </cell>
        </row>
        <row r="3772">
          <cell r="A3772">
            <v>1917682</v>
          </cell>
          <cell r="B3772" t="str">
            <v>Dragagem de material de 1ª categoria com escavadeira hidráulica - capacidade de caçamba de 1,56 m³ - caminho de serviço em leito natural - DMT 200 a 400 m</v>
          </cell>
          <cell r="C3772" t="str">
            <v>m³</v>
          </cell>
          <cell r="D3772">
            <v>9.33</v>
          </cell>
        </row>
        <row r="3773">
          <cell r="A3773">
            <v>1917693</v>
          </cell>
          <cell r="B3773" t="str">
            <v>Dragagem de material de 1ª categoria com escavadeira hidráulica - capacidade de caçamba de 1,56 m³ - caminho de serviço em leito natural - DMT 3.000 m</v>
          </cell>
          <cell r="C3773" t="str">
            <v>m³</v>
          </cell>
          <cell r="D3773">
            <v>14.59</v>
          </cell>
        </row>
        <row r="3774">
          <cell r="A3774">
            <v>1917683</v>
          </cell>
          <cell r="B3774" t="str">
            <v>Dragagem de material de 1ª categoria com escavadeira hidráulica - capacidade de caçamba de 1,56 m³ - caminho de serviço em leito natural - DMT 400 a 600 m</v>
          </cell>
          <cell r="C3774" t="str">
            <v>m³</v>
          </cell>
          <cell r="D3774">
            <v>9.66</v>
          </cell>
        </row>
        <row r="3775">
          <cell r="A3775">
            <v>1917681</v>
          </cell>
          <cell r="B3775" t="str">
            <v>Dragagem de material de 1ª categoria com escavadeira hidráulica - capacidade de caçamba de 1,56 m³ - caminho de serviço em leito natural - DMT 50 a 200 m</v>
          </cell>
          <cell r="C3775" t="str">
            <v>m³</v>
          </cell>
          <cell r="D3775">
            <v>8.1300000000000008</v>
          </cell>
        </row>
        <row r="3776">
          <cell r="A3776">
            <v>1917684</v>
          </cell>
          <cell r="B3776" t="str">
            <v>Dragagem de material de 1ª categoria com escavadeira hidráulica - capacidade de caçamba de 1,56 m³ - caminho de serviço em leito natural - DMT 600 a 800 m</v>
          </cell>
          <cell r="C3776" t="str">
            <v>m³</v>
          </cell>
          <cell r="D3776">
            <v>9.94</v>
          </cell>
        </row>
        <row r="3777">
          <cell r="A3777">
            <v>1917685</v>
          </cell>
          <cell r="B3777" t="str">
            <v>Dragagem de material de 1ª categoria com escavadeira hidráulica - capacidade de caçamba de 1,56 m³ - caminho de serviço em leito natural - DMT 800 a 1.000 m</v>
          </cell>
          <cell r="C3777" t="str">
            <v>m³</v>
          </cell>
          <cell r="D3777">
            <v>10.220000000000001</v>
          </cell>
        </row>
        <row r="3778">
          <cell r="A3778">
            <v>1917699</v>
          </cell>
          <cell r="B3778" t="str">
            <v>Dragagem de material de 1ª categoria com escavadeira hidráulica - capacidade de caçamba de 1,56 m³ - caminho de serviço em revestimento primário - DMT 1.000 a 1.200 m</v>
          </cell>
          <cell r="C3778" t="str">
            <v>m³</v>
          </cell>
          <cell r="D3778">
            <v>9.66</v>
          </cell>
        </row>
        <row r="3779">
          <cell r="A3779">
            <v>1917700</v>
          </cell>
          <cell r="B3779" t="str">
            <v>Dragagem de material de 1ª categoria com escavadeira hidráulica - capacidade de caçamba de 1,56 m³ - caminho de serviço em revestimento primário - DMT 1.200 a 1.400 m</v>
          </cell>
          <cell r="C3779" t="str">
            <v>m³</v>
          </cell>
          <cell r="D3779">
            <v>9.83</v>
          </cell>
        </row>
        <row r="3780">
          <cell r="A3780">
            <v>1917701</v>
          </cell>
          <cell r="B3780" t="str">
            <v>Dragagem de material de 1ª categoria com escavadeira hidráulica - capacidade de caçamba de 1,56 m³ - caminho de serviço em revestimento primário - DMT 1.400 a 1.600 m</v>
          </cell>
          <cell r="C3780" t="str">
            <v>m³</v>
          </cell>
          <cell r="D3780">
            <v>9.99</v>
          </cell>
        </row>
        <row r="3781">
          <cell r="A3781">
            <v>1917702</v>
          </cell>
          <cell r="B3781" t="str">
            <v>Dragagem de material de 1ª categoria com escavadeira hidráulica - capacidade de caçamba de 1,56 m³ - caminho de serviço em revestimento primário - DMT 1.600 a 1.800 m</v>
          </cell>
          <cell r="C3781" t="str">
            <v>m³</v>
          </cell>
          <cell r="D3781">
            <v>10.16</v>
          </cell>
        </row>
        <row r="3782">
          <cell r="A3782">
            <v>1917703</v>
          </cell>
          <cell r="B3782" t="str">
            <v>Dragagem de material de 1ª categoria com escavadeira hidráulica - capacidade de caçamba de 1,56 m³ - caminho de serviço em revestimento primário - DMT 1.800 a 2.000 m</v>
          </cell>
          <cell r="C3782" t="str">
            <v>m³</v>
          </cell>
          <cell r="D3782">
            <v>10.33</v>
          </cell>
        </row>
        <row r="3783">
          <cell r="A3783">
            <v>1917704</v>
          </cell>
          <cell r="B3783" t="str">
            <v>Dragagem de material de 1ª categoria com escavadeira hidráulica - capacidade de caçamba de 1,56 m³ - caminho de serviço em revestimento primário - DMT 2.000 a 2.500 m</v>
          </cell>
          <cell r="C3783" t="str">
            <v>m³</v>
          </cell>
          <cell r="D3783">
            <v>10.6</v>
          </cell>
        </row>
        <row r="3784">
          <cell r="A3784">
            <v>1917705</v>
          </cell>
          <cell r="B3784" t="str">
            <v>Dragagem de material de 1ª categoria com escavadeira hidráulica - capacidade de caçamba de 1,56 m³ - caminho de serviço em revestimento primário - DMT 2.500 a 3.000 m</v>
          </cell>
          <cell r="C3784" t="str">
            <v>m³</v>
          </cell>
          <cell r="D3784">
            <v>11.82</v>
          </cell>
        </row>
        <row r="3785">
          <cell r="A3785">
            <v>1917695</v>
          </cell>
          <cell r="B3785" t="str">
            <v>Dragagem de material de 1ª categoria com escavadeira hidráulica - capacidade de caçamba de 1,56 m³ - caminho de serviço em revestimento primário - DMT 200 a 400 m</v>
          </cell>
          <cell r="C3785" t="str">
            <v>m³</v>
          </cell>
          <cell r="D3785">
            <v>8.1300000000000008</v>
          </cell>
        </row>
        <row r="3786">
          <cell r="A3786">
            <v>1917706</v>
          </cell>
          <cell r="B3786" t="str">
            <v>Dragagem de material de 1ª categoria com escavadeira hidráulica - capacidade de caçamba de 1,56 m³ - caminho de serviço em revestimento primário - DMT 3.000 m</v>
          </cell>
          <cell r="C3786" t="str">
            <v>m³</v>
          </cell>
          <cell r="D3786">
            <v>12.12</v>
          </cell>
        </row>
        <row r="3787">
          <cell r="A3787">
            <v>1917696</v>
          </cell>
          <cell r="B3787" t="str">
            <v>Dragagem de material de 1ª categoria com escavadeira hidráulica - capacidade de caçamba de 1,56 m³ - caminho de serviço em revestimento primário - DMT 400 a 600 m</v>
          </cell>
          <cell r="C3787" t="str">
            <v>m³</v>
          </cell>
          <cell r="D3787">
            <v>9.11</v>
          </cell>
        </row>
        <row r="3788">
          <cell r="A3788">
            <v>1917694</v>
          </cell>
          <cell r="B3788" t="str">
            <v>Dragagem de material de 1ª categoria com escavadeira hidráulica - capacidade de caçamba de 1,56 m³ - caminho de serviço em revestimento primário - DMT 50 a 200 m</v>
          </cell>
          <cell r="C3788" t="str">
            <v>m³</v>
          </cell>
          <cell r="D3788">
            <v>7.87</v>
          </cell>
        </row>
        <row r="3789">
          <cell r="A3789">
            <v>1917697</v>
          </cell>
          <cell r="B3789" t="str">
            <v>Dragagem de material de 1ª categoria com escavadeira hidráulica - capacidade de caçamba de 1,56 m³ - caminho de serviço em revestimento primário - DMT 600 a 800 m</v>
          </cell>
          <cell r="C3789" t="str">
            <v>m³</v>
          </cell>
          <cell r="D3789">
            <v>9.33</v>
          </cell>
        </row>
        <row r="3790">
          <cell r="A3790">
            <v>1917698</v>
          </cell>
          <cell r="B3790" t="str">
            <v>Dragagem de material de 1ª categoria com escavadeira hidráulica - capacidade de caçamba de 1,56 m³ - caminho de serviço em revestimento primário - DMT 800 a 1.000 m</v>
          </cell>
          <cell r="C3790" t="str">
            <v>m³</v>
          </cell>
          <cell r="D3790">
            <v>9.5</v>
          </cell>
        </row>
        <row r="3791">
          <cell r="A3791">
            <v>1917712</v>
          </cell>
          <cell r="B3791" t="str">
            <v>Dragagem de material de 1ª categoria com escavadeira hidráulica - capacidade de caçamba de 1,56 m³ - caminho de serviço pavimentado - DMT 1.000 a 1.200 m</v>
          </cell>
          <cell r="C3791" t="str">
            <v>m³</v>
          </cell>
          <cell r="D3791">
            <v>9.39</v>
          </cell>
        </row>
        <row r="3792">
          <cell r="A3792">
            <v>1917713</v>
          </cell>
          <cell r="B3792" t="str">
            <v>Dragagem de material de 1ª categoria com escavadeira hidráulica - capacidade de caçamba de 1,56 m³ - caminho de serviço pavimentado - DMT 1.200 a 1.400 m</v>
          </cell>
          <cell r="C3792" t="str">
            <v>m³</v>
          </cell>
          <cell r="D3792">
            <v>9.5500000000000007</v>
          </cell>
        </row>
        <row r="3793">
          <cell r="A3793">
            <v>1917714</v>
          </cell>
          <cell r="B3793" t="str">
            <v>Dragagem de material de 1ª categoria com escavadeira hidráulica - capacidade de caçamba de 1,56 m³ - caminho de serviço pavimentado - DMT 1.400 a 1.600 m</v>
          </cell>
          <cell r="C3793" t="str">
            <v>m³</v>
          </cell>
          <cell r="D3793">
            <v>9.66</v>
          </cell>
        </row>
        <row r="3794">
          <cell r="A3794">
            <v>1917715</v>
          </cell>
          <cell r="B3794" t="str">
            <v>Dragagem de material de 1ª categoria com escavadeira hidráulica - capacidade de caçamba de 1,56 m³ - caminho de serviço pavimentado - DMT 1.600 a 1.800 m</v>
          </cell>
          <cell r="C3794" t="str">
            <v>m³</v>
          </cell>
          <cell r="D3794">
            <v>9.83</v>
          </cell>
        </row>
        <row r="3795">
          <cell r="A3795">
            <v>1917716</v>
          </cell>
          <cell r="B3795" t="str">
            <v>Dragagem de material de 1ª categoria com escavadeira hidráulica - capacidade de caçamba de 1,56 m³ - caminho de serviço pavimentado - DMT 1.800 a 2.000 m</v>
          </cell>
          <cell r="C3795" t="str">
            <v>m³</v>
          </cell>
          <cell r="D3795">
            <v>9.94</v>
          </cell>
        </row>
        <row r="3796">
          <cell r="A3796">
            <v>1917717</v>
          </cell>
          <cell r="B3796" t="str">
            <v>Dragagem de material de 1ª categoria com escavadeira hidráulica - capacidade de caçamba de 1,56 m³ - caminho de serviço pavimentado - DMT 2.000 a 2.500 m</v>
          </cell>
          <cell r="C3796" t="str">
            <v>m³</v>
          </cell>
          <cell r="D3796">
            <v>10.220000000000001</v>
          </cell>
        </row>
        <row r="3797">
          <cell r="A3797">
            <v>1917718</v>
          </cell>
          <cell r="B3797" t="str">
            <v>Dragagem de material de 1ª categoria com escavadeira hidráulica - capacidade de caçamba de 1,56 m³ - caminho de serviço pavimentado - DMT 2.500 a 3.000 m</v>
          </cell>
          <cell r="C3797" t="str">
            <v>m³</v>
          </cell>
          <cell r="D3797">
            <v>10.55</v>
          </cell>
        </row>
        <row r="3798">
          <cell r="A3798">
            <v>1917708</v>
          </cell>
          <cell r="B3798" t="str">
            <v>Dragagem de material de 1ª categoria com escavadeira hidráulica - capacidade de caçamba de 1,56 m³ - caminho de serviço pavimentado - DMT 200 a 400 m</v>
          </cell>
          <cell r="C3798" t="str">
            <v>m³</v>
          </cell>
          <cell r="D3798">
            <v>8.02</v>
          </cell>
        </row>
        <row r="3799">
          <cell r="A3799">
            <v>1917719</v>
          </cell>
          <cell r="B3799" t="str">
            <v>Dragagem de material de 1ª categoria com escavadeira hidráulica - capacidade de caçamba de 1,56 m³ - caminho de serviço pavimentado - DMT 3.000 m</v>
          </cell>
          <cell r="C3799" t="str">
            <v>m³</v>
          </cell>
          <cell r="D3799">
            <v>10.77</v>
          </cell>
        </row>
        <row r="3800">
          <cell r="A3800">
            <v>1917709</v>
          </cell>
          <cell r="B3800" t="str">
            <v>Dragagem de material de 1ª categoria com escavadeira hidráulica - capacidade de caçamba de 1,56 m³ - caminho de serviço pavimentado - DMT 400 a 600 m</v>
          </cell>
          <cell r="C3800" t="str">
            <v>m³</v>
          </cell>
          <cell r="D3800">
            <v>8.94</v>
          </cell>
        </row>
        <row r="3801">
          <cell r="A3801">
            <v>1917707</v>
          </cell>
          <cell r="B3801" t="str">
            <v>Dragagem de material de 1ª categoria com escavadeira hidráulica - capacidade de caçamba de 1,56 m³ - caminho de serviço pavimentado - DMT 50 a 200 m</v>
          </cell>
          <cell r="C3801" t="str">
            <v>m³</v>
          </cell>
          <cell r="D3801">
            <v>7.8</v>
          </cell>
        </row>
        <row r="3802">
          <cell r="A3802">
            <v>1917710</v>
          </cell>
          <cell r="B3802" t="str">
            <v>Dragagem de material de 1ª categoria com escavadeira hidráulica - capacidade de caçamba de 1,56 m³ - caminho de serviço pavimentado - DMT 600 a 800 m</v>
          </cell>
          <cell r="C3802" t="str">
            <v>m³</v>
          </cell>
          <cell r="D3802">
            <v>9.11</v>
          </cell>
        </row>
        <row r="3803">
          <cell r="A3803">
            <v>1917711</v>
          </cell>
          <cell r="B3803" t="str">
            <v>Dragagem de material de 1ª categoria com escavadeira hidráulica - capacidade de caçamba de 1,56 m³ - caminho de serviço pavimentado - DMT 800 a 1.000 m</v>
          </cell>
          <cell r="C3803" t="str">
            <v>m³</v>
          </cell>
          <cell r="D3803">
            <v>9.27</v>
          </cell>
        </row>
        <row r="3804">
          <cell r="A3804">
            <v>1917680</v>
          </cell>
          <cell r="B3804" t="str">
            <v>Dragagem de material de 1ª categoria com escavadeira hidráulica - capacidade de caçamba de 1,56 m³ - DMT 0 a 50 m</v>
          </cell>
          <cell r="C3804" t="str">
            <v>m³</v>
          </cell>
          <cell r="D3804">
            <v>2.96</v>
          </cell>
        </row>
        <row r="3805">
          <cell r="A3805">
            <v>1901607</v>
          </cell>
          <cell r="B3805" t="str">
            <v>Dragagem de material de 1ª categoria com escavadeira hidráulica sobre pontão flutuante - capacidade da caçamba de 1,56 m³ - transporte com batelão sem propulsão com capacidade de 100 t - DMT 0 a 300 m</v>
          </cell>
          <cell r="C3805" t="str">
            <v>m³</v>
          </cell>
          <cell r="D3805">
            <v>14.85</v>
          </cell>
        </row>
        <row r="3806">
          <cell r="A3806">
            <v>1901611</v>
          </cell>
          <cell r="B3806" t="str">
            <v>Dragagem de material de 1ª categoria com escavadeira hidráulica sobre pontão flutuante - capacidade da caçamba de 1,56 m³ - transporte com batelão sem propulsão com capacidade de 100 t - DMT 1.200 a 1.500 m</v>
          </cell>
          <cell r="C3806" t="str">
            <v>m³</v>
          </cell>
          <cell r="D3806">
            <v>18.46</v>
          </cell>
        </row>
        <row r="3807">
          <cell r="A3807">
            <v>1901612</v>
          </cell>
          <cell r="B3807" t="str">
            <v>Dragagem de material de 1ª categoria com escavadeira hidráulica sobre pontão flutuante - capacidade da caçamba de 1,56 m³ - transporte com batelão sem propulsão com capacidade de 100 t - DMT 1.500 a 1.800 m</v>
          </cell>
          <cell r="C3807" t="str">
            <v>m³</v>
          </cell>
          <cell r="D3807">
            <v>18.920000000000002</v>
          </cell>
        </row>
        <row r="3808">
          <cell r="A3808">
            <v>1901613</v>
          </cell>
          <cell r="B3808" t="str">
            <v>Dragagem de material de 1ª categoria com escavadeira hidráulica sobre pontão flutuante - capacidade da caçamba de 1,56 m³ - transporte com batelão sem propulsão com capacidade de 100 t - DMT 1.800 a 2.100 m</v>
          </cell>
          <cell r="C3808" t="str">
            <v>m³</v>
          </cell>
          <cell r="D3808">
            <v>19.260000000000002</v>
          </cell>
        </row>
        <row r="3809">
          <cell r="A3809">
            <v>1901614</v>
          </cell>
          <cell r="B3809" t="str">
            <v>Dragagem de material de 1ª categoria com escavadeira hidráulica sobre pontão flutuante - capacidade da caçamba de 1,56 m³ - transporte com batelão sem propulsão com capacidade de 100 t - DMT 2.100 a 2.400 m</v>
          </cell>
          <cell r="C3809" t="str">
            <v>m³</v>
          </cell>
          <cell r="D3809">
            <v>19.600000000000001</v>
          </cell>
        </row>
        <row r="3810">
          <cell r="A3810">
            <v>1901615</v>
          </cell>
          <cell r="B3810" t="str">
            <v>Dragagem de material de 1ª categoria com escavadeira hidráulica sobre pontão flutuante - capacidade da caçamba de 1,56 m³ - transporte com batelão sem propulsão com capacidade de 100 t - DMT 2.400 a 2.700 m</v>
          </cell>
          <cell r="C3810" t="str">
            <v>m³</v>
          </cell>
          <cell r="D3810">
            <v>20.059999999999999</v>
          </cell>
        </row>
        <row r="3811">
          <cell r="A3811">
            <v>1901616</v>
          </cell>
          <cell r="B3811" t="str">
            <v>Dragagem de material de 1ª categoria com escavadeira hidráulica sobre pontão flutuante - capacidade da caçamba de 1,56 m³ - transporte com batelão sem propulsão com capacidade de 100 t - DMT 2.700 a 3.000 m</v>
          </cell>
          <cell r="C3811" t="str">
            <v>m³</v>
          </cell>
          <cell r="D3811">
            <v>20.399999999999999</v>
          </cell>
        </row>
        <row r="3812">
          <cell r="A3812">
            <v>1901608</v>
          </cell>
          <cell r="B3812" t="str">
            <v>Dragagem de material de 1ª categoria com escavadeira hidráulica sobre pontão flutuante - capacidade da caçamba de 1,56 m³ - transporte com batelão sem propulsão com capacidade de 100 t - DMT 300 a 600 m</v>
          </cell>
          <cell r="C3812" t="str">
            <v>m³</v>
          </cell>
          <cell r="D3812">
            <v>15.38</v>
          </cell>
        </row>
        <row r="3813">
          <cell r="A3813">
            <v>1901609</v>
          </cell>
          <cell r="B3813" t="str">
            <v>Dragagem de material de 1ª categoria com escavadeira hidráulica sobre pontão flutuante - capacidade da caçamba de 1,56 m³ - transporte com batelão sem propulsão com capacidade de 100 t - DMT 600 a 900 m</v>
          </cell>
          <cell r="C3813" t="str">
            <v>m³</v>
          </cell>
          <cell r="D3813">
            <v>15.84</v>
          </cell>
        </row>
        <row r="3814">
          <cell r="A3814">
            <v>1901610</v>
          </cell>
          <cell r="B3814" t="str">
            <v>Dragagem de material de 1ª categoria com escavadeira hidráulica sobre pontão flutuante - capacidade da caçamba de 1,56 m³ - transporte com batelão sem propulsão com capacidade de 100 t - DMT 900 a 1.200 m</v>
          </cell>
          <cell r="C3814" t="str">
            <v>m³</v>
          </cell>
          <cell r="D3814">
            <v>18.12</v>
          </cell>
        </row>
        <row r="3815">
          <cell r="A3815">
            <v>1901617</v>
          </cell>
          <cell r="B3815" t="str">
            <v>Dragagem de material de 1ª categoria com escavadeira hidráulica sobre pontão flutuante - capacidade da caçamba de 1,56 m³ - transporte com batelão sem propulsão com capacidade de 100 t - DMT de 3.000 m</v>
          </cell>
          <cell r="C3815" t="str">
            <v>m³</v>
          </cell>
          <cell r="D3815">
            <v>20.63</v>
          </cell>
        </row>
        <row r="3816">
          <cell r="A3816">
            <v>1917037</v>
          </cell>
          <cell r="B3816" t="str">
            <v>Dragagem de silte com draga hopper - capacidade da cisterna de 1.000 m³ - DMT de 1.500 a 1.800 m</v>
          </cell>
          <cell r="C3816" t="str">
            <v>m³</v>
          </cell>
          <cell r="D3816">
            <v>17.14</v>
          </cell>
        </row>
        <row r="3817">
          <cell r="A3817">
            <v>1917038</v>
          </cell>
          <cell r="B3817" t="str">
            <v>Dragagem de silte com draga hopper - capacidade da cisterna de 1.000 m³ - DMT de 1.800 a 2.100 m</v>
          </cell>
          <cell r="C3817" t="str">
            <v>m³</v>
          </cell>
          <cell r="D3817">
            <v>17.72</v>
          </cell>
        </row>
        <row r="3818">
          <cell r="A3818">
            <v>1917039</v>
          </cell>
          <cell r="B3818" t="str">
            <v>Dragagem de silte com draga hopper - capacidade da cisterna de 1.000 m³ - DMT de 2.100 a 2.400 m</v>
          </cell>
          <cell r="C3818" t="str">
            <v>m³</v>
          </cell>
          <cell r="D3818">
            <v>18.309999999999999</v>
          </cell>
        </row>
        <row r="3819">
          <cell r="A3819">
            <v>1917040</v>
          </cell>
          <cell r="B3819" t="str">
            <v>Dragagem de silte com draga hopper - capacidade da cisterna de 1.000 m³ - DMT de 2.400 a 2.700 m</v>
          </cell>
          <cell r="C3819" t="str">
            <v>m³</v>
          </cell>
          <cell r="D3819">
            <v>18.93</v>
          </cell>
        </row>
        <row r="3820">
          <cell r="A3820">
            <v>1917041</v>
          </cell>
          <cell r="B3820" t="str">
            <v>Dragagem de silte com draga hopper - capacidade da cisterna de 1.000 m³ - DMT de 2.700 a 3.000 m</v>
          </cell>
          <cell r="C3820" t="str">
            <v>m³</v>
          </cell>
          <cell r="D3820">
            <v>19.59</v>
          </cell>
        </row>
        <row r="3821">
          <cell r="A3821">
            <v>1917042</v>
          </cell>
          <cell r="B3821" t="str">
            <v>Dragagem de silte com draga hopper - capacidade da cisterna de 1.000 m³ - DMT de 3.000 m</v>
          </cell>
          <cell r="C3821" t="str">
            <v>m³</v>
          </cell>
          <cell r="D3821">
            <v>19.940000000000001</v>
          </cell>
        </row>
        <row r="3822">
          <cell r="A3822">
            <v>1901619</v>
          </cell>
          <cell r="B3822" t="str">
            <v>Dragagem de silte com draga hopper - capacidade da cisterna de 10.000 m³ - DMT de 1.500 a 1.800 m</v>
          </cell>
          <cell r="C3822" t="str">
            <v>m³</v>
          </cell>
          <cell r="D3822">
            <v>11.45</v>
          </cell>
        </row>
        <row r="3823">
          <cell r="A3823">
            <v>1901620</v>
          </cell>
          <cell r="B3823" t="str">
            <v>Dragagem de silte com draga hopper - capacidade da cisterna de 10.000 m³ - DMT de 1.800 a 2.100 m</v>
          </cell>
          <cell r="C3823" t="str">
            <v>m³</v>
          </cell>
          <cell r="D3823">
            <v>11.66</v>
          </cell>
        </row>
        <row r="3824">
          <cell r="A3824">
            <v>1901621</v>
          </cell>
          <cell r="B3824" t="str">
            <v>Dragagem de silte com draga hopper - capacidade da cisterna de 10.000 m³ - DMT de 2.100 a 2.400 m</v>
          </cell>
          <cell r="C3824" t="str">
            <v>m³</v>
          </cell>
          <cell r="D3824">
            <v>11.87</v>
          </cell>
        </row>
        <row r="3825">
          <cell r="A3825">
            <v>1901622</v>
          </cell>
          <cell r="B3825" t="str">
            <v>Dragagem de silte com draga hopper - capacidade da cisterna de 10.000 m³ - DMT de 2.400 a 2.700 m</v>
          </cell>
          <cell r="C3825" t="str">
            <v>m³</v>
          </cell>
          <cell r="D3825">
            <v>12.09</v>
          </cell>
        </row>
        <row r="3826">
          <cell r="A3826">
            <v>1901623</v>
          </cell>
          <cell r="B3826" t="str">
            <v>Dragagem de silte com draga hopper - capacidade da cisterna de 10.000 m³ - DMT de 2.700 a 3.000 m</v>
          </cell>
          <cell r="C3826" t="str">
            <v>m³</v>
          </cell>
          <cell r="D3826">
            <v>12.33</v>
          </cell>
        </row>
        <row r="3827">
          <cell r="A3827">
            <v>1901618</v>
          </cell>
          <cell r="B3827" t="str">
            <v>Dragagem de silte com draga hopper - capacidade da cisterna de 10.000 m³ - DMT de 3.000 m</v>
          </cell>
          <cell r="C3827" t="str">
            <v>m³</v>
          </cell>
          <cell r="D3827">
            <v>12.46</v>
          </cell>
        </row>
        <row r="3828">
          <cell r="A3828">
            <v>1901625</v>
          </cell>
          <cell r="B3828" t="str">
            <v>Dragagem de silte com draga hopper - capacidade da cisterna de 15.000 m³ - DMT de 1.500 a 1.800 m</v>
          </cell>
          <cell r="C3828" t="str">
            <v>m³</v>
          </cell>
          <cell r="D3828">
            <v>13.94</v>
          </cell>
        </row>
        <row r="3829">
          <cell r="A3829">
            <v>1901626</v>
          </cell>
          <cell r="B3829" t="str">
            <v>Dragagem de silte com draga hopper - capacidade da cisterna de 15.000 m³ - DMT de 1.800 a 2.100 m</v>
          </cell>
          <cell r="C3829" t="str">
            <v>m³</v>
          </cell>
          <cell r="D3829">
            <v>14.14</v>
          </cell>
        </row>
        <row r="3830">
          <cell r="A3830">
            <v>1901627</v>
          </cell>
          <cell r="B3830" t="str">
            <v>Dragagem de silte com draga hopper - capacidade da cisterna de 15.000 m³ - DMT de 2.100 a 2.400 m</v>
          </cell>
          <cell r="C3830" t="str">
            <v>m³</v>
          </cell>
          <cell r="D3830">
            <v>14.34</v>
          </cell>
        </row>
        <row r="3831">
          <cell r="A3831">
            <v>1901628</v>
          </cell>
          <cell r="B3831" t="str">
            <v>Dragagem de silte com draga hopper - capacidade da cisterna de 15.000 m³ - DMT de 2.400 a 2.700 m</v>
          </cell>
          <cell r="C3831" t="str">
            <v>m³</v>
          </cell>
          <cell r="D3831">
            <v>14.55</v>
          </cell>
        </row>
        <row r="3832">
          <cell r="A3832">
            <v>1901629</v>
          </cell>
          <cell r="B3832" t="str">
            <v>Dragagem de silte com draga hopper - capacidade da cisterna de 15.000 m³ - DMT de 2.700 a 3.000 m</v>
          </cell>
          <cell r="C3832" t="str">
            <v>m³</v>
          </cell>
          <cell r="D3832">
            <v>14.78</v>
          </cell>
        </row>
        <row r="3833">
          <cell r="A3833">
            <v>1901624</v>
          </cell>
          <cell r="B3833" t="str">
            <v>Dragagem de silte com draga hopper - capacidade da cisterna de 15.000 m³ - DMT de 3.000 m</v>
          </cell>
          <cell r="C3833" t="str">
            <v>m³</v>
          </cell>
          <cell r="D3833">
            <v>14.9</v>
          </cell>
        </row>
        <row r="3834">
          <cell r="A3834">
            <v>1917073</v>
          </cell>
          <cell r="B3834" t="str">
            <v>Dragagem de silte com draga hopper - capacidade da cisterna de 2.000 m³ - DMT de 1.500 a 1.800 m</v>
          </cell>
          <cell r="C3834" t="str">
            <v>m³</v>
          </cell>
          <cell r="D3834">
            <v>18.57</v>
          </cell>
        </row>
        <row r="3835">
          <cell r="A3835">
            <v>1917074</v>
          </cell>
          <cell r="B3835" t="str">
            <v>Dragagem de silte com draga hopper - capacidade da cisterna de 2.000 m³ - DMT de 1.800 a 2.100 m</v>
          </cell>
          <cell r="C3835" t="str">
            <v>m³</v>
          </cell>
          <cell r="D3835">
            <v>19.07</v>
          </cell>
        </row>
        <row r="3836">
          <cell r="A3836">
            <v>1917075</v>
          </cell>
          <cell r="B3836" t="str">
            <v>Dragagem de silte com draga hopper - capacidade da cisterna de 2.000 m³ - DMT de 2.100 a 2.400 m</v>
          </cell>
          <cell r="C3836" t="str">
            <v>m³</v>
          </cell>
          <cell r="D3836">
            <v>19.579999999999998</v>
          </cell>
        </row>
        <row r="3837">
          <cell r="A3837">
            <v>1917076</v>
          </cell>
          <cell r="B3837" t="str">
            <v>Dragagem de silte com draga hopper - capacidade da cisterna de 2.000 m³ - DMT de 2.400 a 2.700 m</v>
          </cell>
          <cell r="C3837" t="str">
            <v>m³</v>
          </cell>
          <cell r="D3837">
            <v>20.11</v>
          </cell>
        </row>
        <row r="3838">
          <cell r="A3838">
            <v>1917077</v>
          </cell>
          <cell r="B3838" t="str">
            <v>Dragagem de silte com draga hopper - capacidade da cisterna de 2.000 m³ - DMT de 2.700 a 3.000 m</v>
          </cell>
          <cell r="C3838" t="str">
            <v>m³</v>
          </cell>
          <cell r="D3838">
            <v>20.67</v>
          </cell>
        </row>
        <row r="3839">
          <cell r="A3839">
            <v>1917078</v>
          </cell>
          <cell r="B3839" t="str">
            <v>Dragagem de silte com draga hopper - capacidade da cisterna de 2.000 m³ - DMT de 3.000 m</v>
          </cell>
          <cell r="C3839" t="str">
            <v>m³</v>
          </cell>
          <cell r="D3839">
            <v>20.97</v>
          </cell>
        </row>
        <row r="3840">
          <cell r="A3840">
            <v>1901631</v>
          </cell>
          <cell r="B3840" t="str">
            <v>Dragagem de silte com draga hopper - capacidade da cisterna de 20.000 m³ - DMT de 1.500 a 1.800 m</v>
          </cell>
          <cell r="C3840" t="str">
            <v>m³</v>
          </cell>
          <cell r="D3840">
            <v>16.55</v>
          </cell>
        </row>
        <row r="3841">
          <cell r="A3841">
            <v>1901632</v>
          </cell>
          <cell r="B3841" t="str">
            <v>Dragagem de silte com draga hopper - capacidade da cisterna de 20.000 m³ - DMT de 1.800 a 2.100 m</v>
          </cell>
          <cell r="C3841" t="str">
            <v>m³</v>
          </cell>
          <cell r="D3841">
            <v>16.75</v>
          </cell>
        </row>
        <row r="3842">
          <cell r="A3842">
            <v>1901633</v>
          </cell>
          <cell r="B3842" t="str">
            <v>Dragagem de silte com draga hopper - capacidade da cisterna de 20.000 m³ - DMT de 2.100 a 2.400 m</v>
          </cell>
          <cell r="C3842" t="str">
            <v>m³</v>
          </cell>
          <cell r="D3842">
            <v>16.95</v>
          </cell>
        </row>
        <row r="3843">
          <cell r="A3843">
            <v>1901634</v>
          </cell>
          <cell r="B3843" t="str">
            <v>Dragagem de silte com draga hopper - capacidade da cisterna de 20.000 m³ - DMT de 2.400 a 2.700 m</v>
          </cell>
          <cell r="C3843" t="str">
            <v>m³</v>
          </cell>
          <cell r="D3843">
            <v>17.16</v>
          </cell>
        </row>
        <row r="3844">
          <cell r="A3844">
            <v>1901635</v>
          </cell>
          <cell r="B3844" t="str">
            <v>Dragagem de silte com draga hopper - capacidade da cisterna de 20.000 m³ - DMT de 2.700 a 3.000 m</v>
          </cell>
          <cell r="C3844" t="str">
            <v>m³</v>
          </cell>
          <cell r="D3844">
            <v>17.38</v>
          </cell>
        </row>
        <row r="3845">
          <cell r="A3845">
            <v>1901630</v>
          </cell>
          <cell r="B3845" t="str">
            <v>Dragagem de silte com draga hopper - capacidade da cisterna de 20.000 m³ - DMT de 3.000 m</v>
          </cell>
          <cell r="C3845" t="str">
            <v>m³</v>
          </cell>
          <cell r="D3845">
            <v>17.5</v>
          </cell>
        </row>
        <row r="3846">
          <cell r="A3846">
            <v>1917109</v>
          </cell>
          <cell r="B3846" t="str">
            <v>Dragagem de silte com draga hopper - capacidade da cisterna de 3.000 m³ - DMT de 1.500 a 1.800 m</v>
          </cell>
          <cell r="C3846" t="str">
            <v>m³</v>
          </cell>
          <cell r="D3846">
            <v>16.899999999999999</v>
          </cell>
        </row>
        <row r="3847">
          <cell r="A3847">
            <v>1917110</v>
          </cell>
          <cell r="B3847" t="str">
            <v>Dragagem de silte com draga hopper - capacidade da cisterna de 3.000 m³ - DMT de 1.800 a 2.100 m</v>
          </cell>
          <cell r="C3847" t="str">
            <v>m³</v>
          </cell>
          <cell r="D3847">
            <v>17.309999999999999</v>
          </cell>
        </row>
        <row r="3848">
          <cell r="A3848">
            <v>1917111</v>
          </cell>
          <cell r="B3848" t="str">
            <v>Dragagem de silte com draga hopper - capacidade da cisterna de 3.000 m³ - DMT de 2.100 a 2.400 m</v>
          </cell>
          <cell r="C3848" t="str">
            <v>m³</v>
          </cell>
          <cell r="D3848">
            <v>17.72</v>
          </cell>
        </row>
        <row r="3849">
          <cell r="A3849">
            <v>1917112</v>
          </cell>
          <cell r="B3849" t="str">
            <v>Dragagem de silte com draga hopper - capacidade da cisterna de 3.000 m³ - DMT de 2.400 a 2.700 m</v>
          </cell>
          <cell r="C3849" t="str">
            <v>m³</v>
          </cell>
          <cell r="D3849">
            <v>18.16</v>
          </cell>
        </row>
        <row r="3850">
          <cell r="A3850">
            <v>1917113</v>
          </cell>
          <cell r="B3850" t="str">
            <v>Dragagem de silte com draga hopper - capacidade da cisterna de 3.000 m³ - DMT de 2.700 a 3.000 m</v>
          </cell>
          <cell r="C3850" t="str">
            <v>m³</v>
          </cell>
          <cell r="D3850">
            <v>18.62</v>
          </cell>
        </row>
        <row r="3851">
          <cell r="A3851">
            <v>1917114</v>
          </cell>
          <cell r="B3851" t="str">
            <v>Dragagem de silte com draga hopper - capacidade da cisterna de 3.000 m³ - DMT de 3.000 m</v>
          </cell>
          <cell r="C3851" t="str">
            <v>m³</v>
          </cell>
          <cell r="D3851">
            <v>18.87</v>
          </cell>
        </row>
        <row r="3852">
          <cell r="A3852">
            <v>1917145</v>
          </cell>
          <cell r="B3852" t="str">
            <v>Dragagem de silte com draga hopper - capacidade da cisterna de 4.000 m³ - DMT de 1.500 a 1.800 m</v>
          </cell>
          <cell r="C3852" t="str">
            <v>m³</v>
          </cell>
          <cell r="D3852">
            <v>14.7</v>
          </cell>
        </row>
        <row r="3853">
          <cell r="A3853">
            <v>1917146</v>
          </cell>
          <cell r="B3853" t="str">
            <v>Dragagem de silte com draga hopper - capacidade da cisterna de 4.000 m³ - DMT de 1.800 a 2.100 m</v>
          </cell>
          <cell r="C3853" t="str">
            <v>m³</v>
          </cell>
          <cell r="D3853">
            <v>15.04</v>
          </cell>
        </row>
        <row r="3854">
          <cell r="A3854">
            <v>1917147</v>
          </cell>
          <cell r="B3854" t="str">
            <v>Dragagem de silte com draga hopper - capacidade da cisterna de 4.000 m³ - DMT de 2.100 a 2.400 m</v>
          </cell>
          <cell r="C3854" t="str">
            <v>m³</v>
          </cell>
          <cell r="D3854">
            <v>15.39</v>
          </cell>
        </row>
        <row r="3855">
          <cell r="A3855">
            <v>1917148</v>
          </cell>
          <cell r="B3855" t="str">
            <v>Dragagem de silte com draga hopper - capacidade da cisterna de 4.000 m³ - DMT de 2.400 a 2.700 m</v>
          </cell>
          <cell r="C3855" t="str">
            <v>m³</v>
          </cell>
          <cell r="D3855">
            <v>15.75</v>
          </cell>
        </row>
        <row r="3856">
          <cell r="A3856">
            <v>1917149</v>
          </cell>
          <cell r="B3856" t="str">
            <v>Dragagem de silte com draga hopper - capacidade da cisterna de 4.000 m³ - DMT de 2.700 a 3.000 m</v>
          </cell>
          <cell r="C3856" t="str">
            <v>m³</v>
          </cell>
          <cell r="D3856">
            <v>16.13</v>
          </cell>
        </row>
        <row r="3857">
          <cell r="A3857">
            <v>1917150</v>
          </cell>
          <cell r="B3857" t="str">
            <v>Dragagem de silte com draga hopper - capacidade da cisterna de 4.000 m³ - DMT de 3.000 m</v>
          </cell>
          <cell r="C3857" t="str">
            <v>m³</v>
          </cell>
          <cell r="D3857">
            <v>16.34</v>
          </cell>
        </row>
        <row r="3858">
          <cell r="A3858">
            <v>1917181</v>
          </cell>
          <cell r="B3858" t="str">
            <v>Dragagem de silte com draga hopper - capacidade da cisterna de 5.000 m³ - DMT de 1.500 a 1.800 m</v>
          </cell>
          <cell r="C3858" t="str">
            <v>m³</v>
          </cell>
          <cell r="D3858">
            <v>13.83</v>
          </cell>
        </row>
        <row r="3859">
          <cell r="A3859">
            <v>1917182</v>
          </cell>
          <cell r="B3859" t="str">
            <v>Dragagem de silte com draga hopper - capacidade da cisterna de 5.000 m³ - DMT de 1.800 a 2.100 m</v>
          </cell>
          <cell r="C3859" t="str">
            <v>m³</v>
          </cell>
          <cell r="D3859">
            <v>14.13</v>
          </cell>
        </row>
        <row r="3860">
          <cell r="A3860">
            <v>1917183</v>
          </cell>
          <cell r="B3860" t="str">
            <v>Dragagem de silte com draga hopper - capacidade da cisterna de 5.000 m³ - DMT de 2.100 a 2.400 m</v>
          </cell>
          <cell r="C3860" t="str">
            <v>m³</v>
          </cell>
          <cell r="D3860">
            <v>14.44</v>
          </cell>
        </row>
        <row r="3861">
          <cell r="A3861">
            <v>1917184</v>
          </cell>
          <cell r="B3861" t="str">
            <v>Dragagem de silte com draga hopper - capacidade da cisterna de 5.000 m³ - DMT de 2.400 a 2.700 m</v>
          </cell>
          <cell r="C3861" t="str">
            <v>m³</v>
          </cell>
          <cell r="D3861">
            <v>14.77</v>
          </cell>
        </row>
        <row r="3862">
          <cell r="A3862">
            <v>1917185</v>
          </cell>
          <cell r="B3862" t="str">
            <v>Dragagem de silte com draga hopper - capacidade da cisterna de 5.000 m³ - DMT de 2.700 a 3.000 m</v>
          </cell>
          <cell r="C3862" t="str">
            <v>m³</v>
          </cell>
          <cell r="D3862">
            <v>15.11</v>
          </cell>
        </row>
        <row r="3863">
          <cell r="A3863">
            <v>1917186</v>
          </cell>
          <cell r="B3863" t="str">
            <v>Dragagem de silte com draga hopper - capacidade da cisterna de 5.000 m³ - DMT de 3.000 m</v>
          </cell>
          <cell r="C3863" t="str">
            <v>m³</v>
          </cell>
          <cell r="D3863">
            <v>15.3</v>
          </cell>
        </row>
        <row r="3864">
          <cell r="A3864">
            <v>1917001</v>
          </cell>
          <cell r="B3864" t="str">
            <v>Dragagem de silte com draga hopper - capacidade da cisterna de 750 m³ - DMT de 1.500 a 1.800 m</v>
          </cell>
          <cell r="C3864" t="str">
            <v>m³</v>
          </cell>
          <cell r="D3864">
            <v>21.35</v>
          </cell>
        </row>
        <row r="3865">
          <cell r="A3865">
            <v>1917002</v>
          </cell>
          <cell r="B3865" t="str">
            <v>Dragagem de silte com draga hopper - capacidade da cisterna de 750 m³ - DMT de 1.800 a 2.100 m</v>
          </cell>
          <cell r="C3865" t="str">
            <v>m³</v>
          </cell>
          <cell r="D3865">
            <v>22.13</v>
          </cell>
        </row>
        <row r="3866">
          <cell r="A3866">
            <v>1917003</v>
          </cell>
          <cell r="B3866" t="str">
            <v>Dragagem de silte com draga hopper - capacidade da cisterna de 750 m³ - DMT de 2.100 a 2.400 m</v>
          </cell>
          <cell r="C3866" t="str">
            <v>m³</v>
          </cell>
          <cell r="D3866">
            <v>22.92</v>
          </cell>
        </row>
        <row r="3867">
          <cell r="A3867">
            <v>1917004</v>
          </cell>
          <cell r="B3867" t="str">
            <v>Dragagem de silte com draga hopper - capacidade da cisterna de 750 m³ - DMT de 2.400 a 2.700 m</v>
          </cell>
          <cell r="C3867" t="str">
            <v>m³</v>
          </cell>
          <cell r="D3867">
            <v>23.76</v>
          </cell>
        </row>
        <row r="3868">
          <cell r="A3868">
            <v>1917005</v>
          </cell>
          <cell r="B3868" t="str">
            <v>Dragagem de silte com draga hopper - capacidade da cisterna de 750 m³ - DMT de 2.700 a 3.000 m</v>
          </cell>
          <cell r="C3868" t="str">
            <v>m³</v>
          </cell>
          <cell r="D3868">
            <v>24.64</v>
          </cell>
        </row>
        <row r="3869">
          <cell r="A3869">
            <v>1917006</v>
          </cell>
          <cell r="B3869" t="str">
            <v>Dragagem de silte com draga hopper - capacidade da cisterna de 750 m³ - DMT de 3.000 m</v>
          </cell>
          <cell r="C3869" t="str">
            <v>m³</v>
          </cell>
          <cell r="D3869">
            <v>25.11</v>
          </cell>
        </row>
        <row r="3870">
          <cell r="A3870">
            <v>6219527</v>
          </cell>
          <cell r="B3870" t="str">
            <v>Drenagem de túnel com manta drenante de malha de polietileno e geotêxtil em face revestida com argamassa polimérica com espessura de 25 mm</v>
          </cell>
          <cell r="C3870" t="str">
            <v>m²</v>
          </cell>
          <cell r="D3870">
            <v>413.41</v>
          </cell>
        </row>
        <row r="3871">
          <cell r="A3871">
            <v>2004516</v>
          </cell>
          <cell r="B3871" t="str">
            <v>Dreno de pavimento em microvala com geocomposto drenante H = 0,40 m - inclusive corte, enchimento com areia e selo asfáltico</v>
          </cell>
          <cell r="C3871" t="str">
            <v>m</v>
          </cell>
          <cell r="D3871">
            <v>29.51</v>
          </cell>
        </row>
        <row r="3872">
          <cell r="A3872">
            <v>2004517</v>
          </cell>
          <cell r="B3872" t="str">
            <v>Dreno de pavimento em microvala com geocomposto drenante H = 0,60 m - inclusive corte, enchimento com areia e selo asfáltico</v>
          </cell>
          <cell r="C3872" t="str">
            <v>m</v>
          </cell>
          <cell r="D3872">
            <v>58.65</v>
          </cell>
        </row>
        <row r="3873">
          <cell r="A3873">
            <v>2007971</v>
          </cell>
          <cell r="B3873" t="str">
            <v>Dreno de PVC D = 100 mm para OAE - fornecimento e instalação</v>
          </cell>
          <cell r="C3873" t="str">
            <v>m</v>
          </cell>
          <cell r="D3873">
            <v>99.68</v>
          </cell>
        </row>
        <row r="3874">
          <cell r="A3874">
            <v>2008091</v>
          </cell>
          <cell r="B3874" t="str">
            <v>Dreno de PVC D = 150 mm para OAE - fornecimento e instalação</v>
          </cell>
          <cell r="C3874" t="str">
            <v>m</v>
          </cell>
          <cell r="D3874">
            <v>123.68</v>
          </cell>
        </row>
        <row r="3875">
          <cell r="A3875">
            <v>2006408</v>
          </cell>
          <cell r="B3875" t="str">
            <v>Dreno de PVC D = 75 mm para OAE - fornecimento e instalação</v>
          </cell>
          <cell r="C3875" t="str">
            <v>m</v>
          </cell>
          <cell r="D3875">
            <v>93.53</v>
          </cell>
        </row>
        <row r="3876">
          <cell r="A3876">
            <v>2015642</v>
          </cell>
          <cell r="B3876" t="str">
            <v>Dreno em tubo de aço galvanizado D = 100 mm em OAE - fornecimento e instalação</v>
          </cell>
          <cell r="C3876" t="str">
            <v>m</v>
          </cell>
          <cell r="D3876">
            <v>149.47999999999999</v>
          </cell>
        </row>
        <row r="3877">
          <cell r="A3877">
            <v>2015641</v>
          </cell>
          <cell r="B3877" t="str">
            <v>Dreno em tubo de aço galvanizado D = 80 mm em OAE - fornecimento e instalação</v>
          </cell>
          <cell r="C3877" t="str">
            <v>m</v>
          </cell>
          <cell r="D3877">
            <v>100.19</v>
          </cell>
        </row>
        <row r="3878">
          <cell r="A3878">
            <v>6219526</v>
          </cell>
          <cell r="B3878" t="str">
            <v>Dreno filtrante em tubos de PVC D = 40 mm aplicado em paredes e tetos de túnel - fornecimento e instalação</v>
          </cell>
          <cell r="C3878" t="str">
            <v>m</v>
          </cell>
          <cell r="D3878">
            <v>55.54</v>
          </cell>
        </row>
        <row r="3879">
          <cell r="A3879">
            <v>2004509</v>
          </cell>
          <cell r="B3879" t="str">
            <v>Dreno longitudinal de pavimento H = 0,40 m - com geocomposto drenante</v>
          </cell>
          <cell r="C3879" t="str">
            <v>m</v>
          </cell>
          <cell r="D3879">
            <v>31.3</v>
          </cell>
        </row>
        <row r="3880">
          <cell r="A3880">
            <v>2004510</v>
          </cell>
          <cell r="B3880" t="str">
            <v>Dreno longitudinal de pavimento H = 0,60 m - com geocomposto drenante</v>
          </cell>
          <cell r="C3880" t="str">
            <v>m</v>
          </cell>
          <cell r="D3880">
            <v>36.96</v>
          </cell>
        </row>
        <row r="3881">
          <cell r="A3881">
            <v>2004511</v>
          </cell>
          <cell r="B3881" t="str">
            <v>Dreno longitudinal de pavimento H = 1,00 m - com geocomposto drenante</v>
          </cell>
          <cell r="C3881" t="str">
            <v>m</v>
          </cell>
          <cell r="D3881">
            <v>48.28</v>
          </cell>
        </row>
        <row r="3882">
          <cell r="A3882">
            <v>2004512</v>
          </cell>
          <cell r="B3882" t="str">
            <v>Dreno longitudinal de pavimento H = 1,50 m - com geocomposto drenante</v>
          </cell>
          <cell r="C3882" t="str">
            <v>m</v>
          </cell>
          <cell r="D3882">
            <v>62.41</v>
          </cell>
        </row>
        <row r="3883">
          <cell r="A3883">
            <v>2003843</v>
          </cell>
          <cell r="B3883" t="str">
            <v>Dreno longitudinal profundo em tubo de concreto D = 0,40 m em vala de H = 1,10 m e L = 1,00 m com brita envolta em geotêxtil</v>
          </cell>
          <cell r="C3883" t="str">
            <v>m</v>
          </cell>
          <cell r="D3883">
            <v>301.48</v>
          </cell>
        </row>
        <row r="3884">
          <cell r="A3884">
            <v>2003915</v>
          </cell>
          <cell r="B3884" t="str">
            <v>Dreno longitudinal profundo para corte em rocha - DPR 01 - tubo de concreto perfurado e brita comercial</v>
          </cell>
          <cell r="C3884" t="str">
            <v>m</v>
          </cell>
          <cell r="D3884">
            <v>100.17</v>
          </cell>
        </row>
        <row r="3885">
          <cell r="A3885">
            <v>2003914</v>
          </cell>
          <cell r="B3885" t="str">
            <v>Dreno longitudinal profundo para corte em rocha - DPR 01 - tubo de concreto perfurado e brita produzida</v>
          </cell>
          <cell r="C3885" t="str">
            <v>m</v>
          </cell>
          <cell r="D3885">
            <v>91.92</v>
          </cell>
        </row>
        <row r="3886">
          <cell r="A3886">
            <v>2003589</v>
          </cell>
          <cell r="B3886" t="str">
            <v>Dreno longitudinal profundo para corte em rocha - DPR 01 - tubo PEAD e brita comercial</v>
          </cell>
          <cell r="C3886" t="str">
            <v>m</v>
          </cell>
          <cell r="D3886">
            <v>109.8</v>
          </cell>
        </row>
        <row r="3887">
          <cell r="A3887">
            <v>2003588</v>
          </cell>
          <cell r="B3887" t="str">
            <v>Dreno longitudinal profundo para corte em rocha - DPR 01 - tubo PEAD e brita produzida</v>
          </cell>
          <cell r="C3887" t="str">
            <v>m</v>
          </cell>
          <cell r="D3887">
            <v>103.83</v>
          </cell>
        </row>
        <row r="3888">
          <cell r="A3888">
            <v>2003917</v>
          </cell>
          <cell r="B3888" t="str">
            <v>Dreno longitudinal profundo para corte em rocha - DPR 02 - tubo de concreto perfurado e brita comercial</v>
          </cell>
          <cell r="C3888" t="str">
            <v>m</v>
          </cell>
          <cell r="D3888">
            <v>114.91</v>
          </cell>
        </row>
        <row r="3889">
          <cell r="A3889">
            <v>2003916</v>
          </cell>
          <cell r="B3889" t="str">
            <v>Dreno longitudinal profundo para corte em rocha - DPR 02 - tubo de concreto perfurado e brita produzida</v>
          </cell>
          <cell r="C3889" t="str">
            <v>m</v>
          </cell>
          <cell r="D3889">
            <v>106.67</v>
          </cell>
        </row>
        <row r="3890">
          <cell r="A3890">
            <v>2003591</v>
          </cell>
          <cell r="B3890" t="str">
            <v>Dreno longitudinal profundo para corte em rocha - DPR 02 - tubo PEAD e brita comercial</v>
          </cell>
          <cell r="C3890" t="str">
            <v>m</v>
          </cell>
          <cell r="D3890">
            <v>124.54</v>
          </cell>
        </row>
        <row r="3891">
          <cell r="A3891">
            <v>2003590</v>
          </cell>
          <cell r="B3891" t="str">
            <v>Dreno longitudinal profundo para corte em rocha - DPR 02 - tubo PEAD e brita produzida</v>
          </cell>
          <cell r="C3891" t="str">
            <v>m</v>
          </cell>
          <cell r="D3891">
            <v>118.57</v>
          </cell>
        </row>
        <row r="3892">
          <cell r="A3892">
            <v>2003593</v>
          </cell>
          <cell r="B3892" t="str">
            <v>Dreno longitudinal profundo para corte em rocha - DPR 03 - brita comercial</v>
          </cell>
          <cell r="C3892" t="str">
            <v>m</v>
          </cell>
          <cell r="D3892">
            <v>74.260000000000005</v>
          </cell>
        </row>
        <row r="3893">
          <cell r="A3893">
            <v>2003592</v>
          </cell>
          <cell r="B3893" t="str">
            <v>Dreno longitudinal profundo para corte em rocha - DPR 03 - brita produzida</v>
          </cell>
          <cell r="C3893" t="str">
            <v>m</v>
          </cell>
          <cell r="D3893">
            <v>65.73</v>
          </cell>
        </row>
        <row r="3894">
          <cell r="A3894">
            <v>2003595</v>
          </cell>
          <cell r="B3894" t="str">
            <v>Dreno longitudinal profundo para corte em rocha - DPR 04 - brita comercial</v>
          </cell>
          <cell r="C3894" t="str">
            <v>m</v>
          </cell>
          <cell r="D3894">
            <v>59.52</v>
          </cell>
        </row>
        <row r="3895">
          <cell r="A3895">
            <v>2003594</v>
          </cell>
          <cell r="B3895" t="str">
            <v>Dreno longitudinal profundo para corte em rocha - DPR 04 - brita produzida</v>
          </cell>
          <cell r="C3895" t="str">
            <v>m</v>
          </cell>
          <cell r="D3895">
            <v>50.98</v>
          </cell>
        </row>
        <row r="3896">
          <cell r="A3896">
            <v>2003597</v>
          </cell>
          <cell r="B3896" t="str">
            <v>Dreno longitudinal profundo para corte em rocha - DPR 05 - tubo de concreto poroso e areia comercial</v>
          </cell>
          <cell r="C3896" t="str">
            <v>m</v>
          </cell>
          <cell r="D3896">
            <v>103.13</v>
          </cell>
        </row>
        <row r="3897">
          <cell r="A3897">
            <v>2003596</v>
          </cell>
          <cell r="B3897" t="str">
            <v>Dreno longitudinal profundo para corte em rocha - DPR 05 - tubo de concreto poroso e areia extraída</v>
          </cell>
          <cell r="C3897" t="str">
            <v>m</v>
          </cell>
          <cell r="D3897">
            <v>86.21</v>
          </cell>
        </row>
        <row r="3898">
          <cell r="A3898">
            <v>2003572</v>
          </cell>
          <cell r="B3898" t="str">
            <v>Dreno longitudinal profundo para corte em solo - DPS 01 - tubo PEAD e areia comercial</v>
          </cell>
          <cell r="C3898" t="str">
            <v>m</v>
          </cell>
          <cell r="D3898">
            <v>119.83</v>
          </cell>
        </row>
        <row r="3899">
          <cell r="A3899">
            <v>2003580</v>
          </cell>
          <cell r="B3899" t="str">
            <v>Dreno longitudinal profundo para corte em solo - DPS 01 - tubo PEAD e areia extraída</v>
          </cell>
          <cell r="C3899" t="str">
            <v>m</v>
          </cell>
          <cell r="D3899">
            <v>62.4</v>
          </cell>
        </row>
        <row r="3900">
          <cell r="A3900">
            <v>2003573</v>
          </cell>
          <cell r="B3900" t="str">
            <v>Dreno longitudinal profundo para corte em solo - DPS 02 - tubo PEAD e areia comercial</v>
          </cell>
          <cell r="C3900" t="str">
            <v>m</v>
          </cell>
          <cell r="D3900">
            <v>126.64</v>
          </cell>
        </row>
        <row r="3901">
          <cell r="A3901">
            <v>2003581</v>
          </cell>
          <cell r="B3901" t="str">
            <v>Dreno longitudinal profundo para corte em solo - DPS 02 - tubo PEAD e areia extraída</v>
          </cell>
          <cell r="C3901" t="str">
            <v>m</v>
          </cell>
          <cell r="D3901">
            <v>60.24</v>
          </cell>
        </row>
        <row r="3902">
          <cell r="A3902">
            <v>2003561</v>
          </cell>
          <cell r="B3902" t="str">
            <v>Dreno longitudinal profundo para corte em solo - DPS 03 - tubo de concreto perfurado, areia e brita comerciais - madeira com utilização de 5 vezes</v>
          </cell>
          <cell r="C3902" t="str">
            <v>m</v>
          </cell>
          <cell r="D3902">
            <v>187.02</v>
          </cell>
        </row>
        <row r="3903">
          <cell r="A3903">
            <v>2003560</v>
          </cell>
          <cell r="B3903" t="str">
            <v>Dreno longitudinal profundo para corte em solo - DPS 03 - tubo de concreto perfurado, areia extraída e brita produzida - madeira com utilização de 5 vezes</v>
          </cell>
          <cell r="C3903" t="str">
            <v>m</v>
          </cell>
          <cell r="D3903">
            <v>113.01</v>
          </cell>
        </row>
        <row r="3904">
          <cell r="A3904">
            <v>2003574</v>
          </cell>
          <cell r="B3904" t="str">
            <v>Dreno longitudinal profundo para corte em solo - DPS 03 - tubo PEAD, areia e brita comerciais - madeira com utilização de 5 vezes</v>
          </cell>
          <cell r="C3904" t="str">
            <v>m</v>
          </cell>
          <cell r="D3904">
            <v>172.9</v>
          </cell>
        </row>
        <row r="3905">
          <cell r="A3905">
            <v>2003582</v>
          </cell>
          <cell r="B3905" t="str">
            <v>Dreno longitudinal profundo para corte em solo - DPS 03 - tubo PEAD, areia extraída e brita produzida - madeira com utilização de 5 vezes</v>
          </cell>
          <cell r="C3905" t="str">
            <v>m</v>
          </cell>
          <cell r="D3905">
            <v>116.68</v>
          </cell>
        </row>
        <row r="3906">
          <cell r="A3906">
            <v>2003563</v>
          </cell>
          <cell r="B3906" t="str">
            <v>Dreno longitudinal profundo para corte em solo - DPS 04 - tubo de concreto perfurado, areia e brita comerciais - madeira com utilização de 5 vezes</v>
          </cell>
          <cell r="C3906" t="str">
            <v>m</v>
          </cell>
          <cell r="D3906">
            <v>197.06</v>
          </cell>
        </row>
        <row r="3907">
          <cell r="A3907">
            <v>2003562</v>
          </cell>
          <cell r="B3907" t="str">
            <v>Dreno longitudinal profundo para corte em solo - DPS 04 - tubo de concreto perfurado, areia extraída e brita produzida - madeira com utilização de 5 vezes</v>
          </cell>
          <cell r="C3907" t="str">
            <v>m</v>
          </cell>
          <cell r="D3907">
            <v>109.59</v>
          </cell>
        </row>
        <row r="3908">
          <cell r="A3908">
            <v>2003575</v>
          </cell>
          <cell r="B3908" t="str">
            <v>Dreno longitudinal profundo para corte em solo - DPS 04 - tubo PEAD, areia e brita comerciais - madeira com utilização de 5 vezes</v>
          </cell>
          <cell r="C3908" t="str">
            <v>m</v>
          </cell>
          <cell r="D3908">
            <v>179.92</v>
          </cell>
        </row>
        <row r="3909">
          <cell r="A3909">
            <v>2003583</v>
          </cell>
          <cell r="B3909" t="str">
            <v>Dreno longitudinal profundo para corte em solo - DPS 04 - tubo PEAD, areia extraída e brita produzida - madeira com utilização de 5 vezes</v>
          </cell>
          <cell r="C3909" t="str">
            <v>m</v>
          </cell>
          <cell r="D3909">
            <v>114.29</v>
          </cell>
        </row>
        <row r="3910">
          <cell r="A3910">
            <v>2003565</v>
          </cell>
          <cell r="B3910" t="str">
            <v>Dreno longitudinal profundo para corte em solo - DPS 05 - dreno cego - brita comercial</v>
          </cell>
          <cell r="C3910" t="str">
            <v>m</v>
          </cell>
          <cell r="D3910">
            <v>109.4</v>
          </cell>
        </row>
        <row r="3911">
          <cell r="A3911">
            <v>2003564</v>
          </cell>
          <cell r="B3911" t="str">
            <v>Dreno longitudinal profundo para corte em solo - DPS 05 - dreno cego - brita produzida</v>
          </cell>
          <cell r="C3911" t="str">
            <v>m</v>
          </cell>
          <cell r="D3911">
            <v>82.94</v>
          </cell>
        </row>
        <row r="3912">
          <cell r="A3912">
            <v>2003567</v>
          </cell>
          <cell r="B3912" t="str">
            <v>Dreno longitudinal profundo para corte em solo - DPS 06 - dreno cego - brita comercial</v>
          </cell>
          <cell r="C3912" t="str">
            <v>m</v>
          </cell>
          <cell r="D3912">
            <v>121.37</v>
          </cell>
        </row>
        <row r="3913">
          <cell r="A3913">
            <v>2003566</v>
          </cell>
          <cell r="B3913" t="str">
            <v>Dreno longitudinal profundo para corte em solo - DPS 06 - dreno cego - brita produzida</v>
          </cell>
          <cell r="C3913" t="str">
            <v>m</v>
          </cell>
          <cell r="D3913">
            <v>89.36</v>
          </cell>
        </row>
        <row r="3914">
          <cell r="A3914">
            <v>2003569</v>
          </cell>
          <cell r="B3914" t="str">
            <v>Dreno longitudinal profundo para corte em solo - DPS 07 - tubo de concreto perfurado e brita comercial</v>
          </cell>
          <cell r="C3914" t="str">
            <v>m</v>
          </cell>
          <cell r="D3914">
            <v>149.82</v>
          </cell>
        </row>
        <row r="3915">
          <cell r="A3915">
            <v>2003568</v>
          </cell>
          <cell r="B3915" t="str">
            <v>Dreno longitudinal profundo para corte em solo - DPS 07 - tubo de concreto perfurado e brita produzida</v>
          </cell>
          <cell r="C3915" t="str">
            <v>m</v>
          </cell>
          <cell r="D3915">
            <v>123.64</v>
          </cell>
        </row>
        <row r="3916">
          <cell r="A3916">
            <v>2003578</v>
          </cell>
          <cell r="B3916" t="str">
            <v>Dreno longitudinal profundo para corte em solo - DPS 07 - tubo PEAD e brita comercial</v>
          </cell>
          <cell r="C3916" t="str">
            <v>m</v>
          </cell>
          <cell r="D3916">
            <v>149.24</v>
          </cell>
        </row>
        <row r="3917">
          <cell r="A3917">
            <v>2003586</v>
          </cell>
          <cell r="B3917" t="str">
            <v>Dreno longitudinal profundo para corte em solo - DPS 07 - tubo PEAD e brita produzida</v>
          </cell>
          <cell r="C3917" t="str">
            <v>m</v>
          </cell>
          <cell r="D3917">
            <v>128.24</v>
          </cell>
        </row>
        <row r="3918">
          <cell r="A3918">
            <v>2003571</v>
          </cell>
          <cell r="B3918" t="str">
            <v>Dreno longitudinal profundo para corte em solo - DPS 08 - tubo de concreto perfurado e brita comercial</v>
          </cell>
          <cell r="C3918" t="str">
            <v>m</v>
          </cell>
          <cell r="D3918">
            <v>161.78</v>
          </cell>
        </row>
        <row r="3919">
          <cell r="A3919">
            <v>2003570</v>
          </cell>
          <cell r="B3919" t="str">
            <v>Dreno longitudinal profundo para corte em solo - DPS 08 - tubo de concreto perfurado e brita produzida</v>
          </cell>
          <cell r="C3919" t="str">
            <v>m</v>
          </cell>
          <cell r="D3919">
            <v>130.06</v>
          </cell>
        </row>
        <row r="3920">
          <cell r="A3920">
            <v>2003579</v>
          </cell>
          <cell r="B3920" t="str">
            <v>Dreno longitudinal profundo para corte em solo - DPS 08 - tubo PEAD e brita comercial</v>
          </cell>
          <cell r="C3920" t="str">
            <v>m</v>
          </cell>
          <cell r="D3920">
            <v>159.5</v>
          </cell>
        </row>
        <row r="3921">
          <cell r="A3921">
            <v>2003587</v>
          </cell>
          <cell r="B3921" t="str">
            <v>Dreno longitudinal profundo para corte em solo - DPS 08 - tubo PEAD e brita produzida</v>
          </cell>
          <cell r="C3921" t="str">
            <v>m</v>
          </cell>
          <cell r="D3921">
            <v>134.22999999999999</v>
          </cell>
        </row>
        <row r="3922">
          <cell r="A3922">
            <v>6219525</v>
          </cell>
          <cell r="B3922" t="str">
            <v>Dreno não filtrante em tubos de PVC D = 40 mm aplicado em paredes e tetos de túnel - fornecimento e instalação</v>
          </cell>
          <cell r="C3922" t="str">
            <v>m</v>
          </cell>
          <cell r="D3922">
            <v>51.73</v>
          </cell>
        </row>
        <row r="3923">
          <cell r="A3923">
            <v>2004506</v>
          </cell>
          <cell r="B3923" t="str">
            <v>Dreno profundo H = 1,0 m - com geocomposto drenante - inclusive escavação e reaterro</v>
          </cell>
          <cell r="C3923" t="str">
            <v>m</v>
          </cell>
          <cell r="D3923">
            <v>55.12</v>
          </cell>
        </row>
        <row r="3924">
          <cell r="A3924">
            <v>2004507</v>
          </cell>
          <cell r="B3924" t="str">
            <v>Dreno profundo H = 1,5 m - com geocomposto drenante - inclusive escavação e reaterro</v>
          </cell>
          <cell r="C3924" t="str">
            <v>m</v>
          </cell>
          <cell r="D3924">
            <v>72.75</v>
          </cell>
        </row>
        <row r="3925">
          <cell r="A3925">
            <v>2003614</v>
          </cell>
          <cell r="B3925" t="str">
            <v>Dreno sub-horizontal - DSH 01 - material de 1ª categoria</v>
          </cell>
          <cell r="C3925" t="str">
            <v>m</v>
          </cell>
          <cell r="D3925">
            <v>135.07</v>
          </cell>
        </row>
        <row r="3926">
          <cell r="A3926">
            <v>2003865</v>
          </cell>
          <cell r="B3926" t="str">
            <v>Dreno sub-horizontal - DSH 01 - material de 2ª categoria</v>
          </cell>
          <cell r="C3926" t="str">
            <v>m</v>
          </cell>
          <cell r="D3926">
            <v>149.88999999999999</v>
          </cell>
        </row>
        <row r="3927">
          <cell r="A3927">
            <v>2003923</v>
          </cell>
          <cell r="B3927" t="str">
            <v>Dreno subsuperficial - DSS 01 - tubo de concreto perfurado e areia comercial</v>
          </cell>
          <cell r="C3927" t="str">
            <v>m</v>
          </cell>
          <cell r="D3927">
            <v>52</v>
          </cell>
        </row>
        <row r="3928">
          <cell r="A3928">
            <v>2003922</v>
          </cell>
          <cell r="B3928" t="str">
            <v>Dreno subsuperficial - DSS 01 - tubo de concreto perfurado e areia extraída</v>
          </cell>
          <cell r="C3928" t="str">
            <v>m</v>
          </cell>
          <cell r="D3928">
            <v>31.79</v>
          </cell>
        </row>
        <row r="3929">
          <cell r="A3929">
            <v>2003605</v>
          </cell>
          <cell r="B3929" t="str">
            <v>Dreno subsuperficial - DSS 01 - tubo PEAD e areia comercial</v>
          </cell>
          <cell r="C3929" t="str">
            <v>m</v>
          </cell>
          <cell r="D3929">
            <v>42.98</v>
          </cell>
        </row>
        <row r="3930">
          <cell r="A3930">
            <v>2003604</v>
          </cell>
          <cell r="B3930" t="str">
            <v>Dreno subsuperficial - DSS 01 - tubo PEAD e areia extraída</v>
          </cell>
          <cell r="C3930" t="str">
            <v>m</v>
          </cell>
          <cell r="D3930">
            <v>25.04</v>
          </cell>
        </row>
        <row r="3931">
          <cell r="A3931">
            <v>2003607</v>
          </cell>
          <cell r="B3931" t="str">
            <v>Dreno subsuperficial - DSS 02 - brita comercial</v>
          </cell>
          <cell r="C3931" t="str">
            <v>m</v>
          </cell>
          <cell r="D3931">
            <v>34.94</v>
          </cell>
        </row>
        <row r="3932">
          <cell r="A3932">
            <v>2003606</v>
          </cell>
          <cell r="B3932" t="str">
            <v>Dreno subsuperficial - DSS 02 - brita produzida</v>
          </cell>
          <cell r="C3932" t="str">
            <v>m</v>
          </cell>
          <cell r="D3932">
            <v>28.11</v>
          </cell>
        </row>
        <row r="3933">
          <cell r="A3933">
            <v>2003609</v>
          </cell>
          <cell r="B3933" t="str">
            <v>Dreno subsuperficial - DSS 03 - brita comercial</v>
          </cell>
          <cell r="C3933" t="str">
            <v>m</v>
          </cell>
          <cell r="D3933">
            <v>19.09</v>
          </cell>
        </row>
        <row r="3934">
          <cell r="A3934">
            <v>2003608</v>
          </cell>
          <cell r="B3934" t="str">
            <v>Dreno subsuperficial - DSS 03 - brita produzida</v>
          </cell>
          <cell r="C3934" t="str">
            <v>m</v>
          </cell>
          <cell r="D3934">
            <v>12.26</v>
          </cell>
        </row>
        <row r="3935">
          <cell r="A3935">
            <v>2003925</v>
          </cell>
          <cell r="B3935" t="str">
            <v>Dreno subsuperficial - DSS 04 - tubo de concreto perfurado e brita comercial</v>
          </cell>
          <cell r="C3935" t="str">
            <v>m</v>
          </cell>
          <cell r="D3935">
            <v>65.92</v>
          </cell>
        </row>
        <row r="3936">
          <cell r="A3936">
            <v>2003924</v>
          </cell>
          <cell r="B3936" t="str">
            <v>Dreno subsuperficial - DSS 04 - tubo de concreto perfurado e brita produzida</v>
          </cell>
          <cell r="C3936" t="str">
            <v>m</v>
          </cell>
          <cell r="D3936">
            <v>56.82</v>
          </cell>
        </row>
        <row r="3937">
          <cell r="A3937">
            <v>2003611</v>
          </cell>
          <cell r="B3937" t="str">
            <v>Dreno subsuperficial - DSS 04 - tubo PEAD e brita comercial</v>
          </cell>
          <cell r="C3937" t="str">
            <v>m</v>
          </cell>
          <cell r="D3937">
            <v>56.9</v>
          </cell>
        </row>
        <row r="3938">
          <cell r="A3938">
            <v>2003610</v>
          </cell>
          <cell r="B3938" t="str">
            <v>Dreno subsuperficial - DSS 04 - tubo PEAD e brita produzida</v>
          </cell>
          <cell r="C3938" t="str">
            <v>m</v>
          </cell>
          <cell r="D3938">
            <v>50.07</v>
          </cell>
        </row>
        <row r="3939">
          <cell r="A3939">
            <v>2003820</v>
          </cell>
          <cell r="B3939" t="str">
            <v>Dreno tipo barbacã - DRB 01 - D = 75 mm em estrutura de contenção de encosta - excluso o tubo de drenagem</v>
          </cell>
          <cell r="C3939" t="str">
            <v>un</v>
          </cell>
          <cell r="D3939">
            <v>18.100000000000001</v>
          </cell>
        </row>
        <row r="3940">
          <cell r="A3940">
            <v>2003821</v>
          </cell>
          <cell r="B3940" t="str">
            <v>Dreno tipo barbacã - DRB 02 - D = 50 mm em estrutura de contenção de encosta - excluso o tubo de drenagem</v>
          </cell>
          <cell r="C3940" t="str">
            <v>un</v>
          </cell>
          <cell r="D3940">
            <v>15.39</v>
          </cell>
        </row>
        <row r="3941">
          <cell r="A3941">
            <v>3806416</v>
          </cell>
          <cell r="B3941" t="str">
            <v>Elevação de estruturas até 496 kN para substituição de aparelho de apoio com a utilização de macaco hidráulico</v>
          </cell>
          <cell r="C3941" t="str">
            <v>un</v>
          </cell>
          <cell r="D3941">
            <v>76.650000000000006</v>
          </cell>
        </row>
        <row r="3942">
          <cell r="A3942">
            <v>3806419</v>
          </cell>
          <cell r="B3942" t="str">
            <v>Elevação de estruturas de 1.390 a 1.859 kN para substituição de aparelho de apoio com a utilização de macaco hidráulico</v>
          </cell>
          <cell r="C3942" t="str">
            <v>un</v>
          </cell>
          <cell r="D3942">
            <v>101.53</v>
          </cell>
        </row>
        <row r="3943">
          <cell r="A3943">
            <v>3806417</v>
          </cell>
          <cell r="B3943" t="str">
            <v>Elevação de estruturas de 496 a 929 kN para substituição de aparelho de apoio com a utilização de macaco hidráulico</v>
          </cell>
          <cell r="C3943" t="str">
            <v>un</v>
          </cell>
          <cell r="D3943">
            <v>86.01</v>
          </cell>
        </row>
        <row r="3944">
          <cell r="A3944">
            <v>3806418</v>
          </cell>
          <cell r="B3944" t="str">
            <v>Elevação de estruturas de 929 a 1.390 kN para substituição de aparelho de apoio com a utilização de macaco hidráulico</v>
          </cell>
          <cell r="C3944" t="str">
            <v>un</v>
          </cell>
          <cell r="D3944">
            <v>100.46</v>
          </cell>
        </row>
        <row r="3945">
          <cell r="A3945">
            <v>4208196</v>
          </cell>
          <cell r="B3945" t="str">
            <v>Elevador de cremalheira - ascensão e ancoragem da torre a partir de 16 m com cada elevação de até 9 m - utilização de 50 vezes - inclusive desmontagem</v>
          </cell>
          <cell r="C3945" t="str">
            <v>un</v>
          </cell>
          <cell r="D3945">
            <v>2313.7600000000002</v>
          </cell>
        </row>
        <row r="3946">
          <cell r="A3946">
            <v>4208209</v>
          </cell>
          <cell r="B3946" t="str">
            <v>Elevador de cremalheira - montagem e desmontagem até a altura de 16 m - exceto fundações</v>
          </cell>
          <cell r="C3946" t="str">
            <v>un</v>
          </cell>
          <cell r="D3946">
            <v>11174.93</v>
          </cell>
        </row>
        <row r="3947">
          <cell r="A3947">
            <v>4208206</v>
          </cell>
          <cell r="B3947" t="str">
            <v>Elevador de cremalheira com cabine simples, com capacidade de 1.500 kg e altura de até 100 m - operação</v>
          </cell>
          <cell r="C3947" t="str">
            <v>h</v>
          </cell>
          <cell r="D3947">
            <v>97.66</v>
          </cell>
        </row>
        <row r="3948">
          <cell r="A3948">
            <v>2003842</v>
          </cell>
          <cell r="B3948" t="str">
            <v>Enchimento de junta de concreto com argamassa asfáltica de densidade 1.700 kg/m³ - espessura de 1 cm</v>
          </cell>
          <cell r="C3948" t="str">
            <v>kg</v>
          </cell>
          <cell r="D3948">
            <v>64.489999999999995</v>
          </cell>
        </row>
        <row r="3949">
          <cell r="A3949">
            <v>6219508</v>
          </cell>
          <cell r="B3949" t="str">
            <v>Enfilagem tubular sistema autoperfurante - D = 76 mm</v>
          </cell>
          <cell r="C3949" t="str">
            <v>m</v>
          </cell>
          <cell r="D3949">
            <v>345.63</v>
          </cell>
        </row>
        <row r="3950">
          <cell r="A3950">
            <v>6219511</v>
          </cell>
          <cell r="B3950" t="str">
            <v>Enfilagem tubular sistema convencional schedule 40 - D = 65 mm</v>
          </cell>
          <cell r="C3950" t="str">
            <v>m</v>
          </cell>
          <cell r="D3950">
            <v>285</v>
          </cell>
        </row>
        <row r="3951">
          <cell r="A3951">
            <v>4413996</v>
          </cell>
          <cell r="B3951" t="str">
            <v>Enleivamento</v>
          </cell>
          <cell r="C3951" t="str">
            <v>m²</v>
          </cell>
          <cell r="D3951">
            <v>9.82</v>
          </cell>
        </row>
        <row r="3952">
          <cell r="A3952">
            <v>1505879</v>
          </cell>
          <cell r="B3952" t="str">
            <v>Enrocamento de pedra arrumada manualmente - pedra de mão comercial - fornecimento e assentamento</v>
          </cell>
          <cell r="C3952" t="str">
            <v>m³</v>
          </cell>
          <cell r="D3952">
            <v>239.25</v>
          </cell>
        </row>
        <row r="3953">
          <cell r="A3953">
            <v>1505878</v>
          </cell>
          <cell r="B3953" t="str">
            <v>Enrocamento de pedra arrumada manualmente - pedra de mão produzida - confecção e assentamento</v>
          </cell>
          <cell r="C3953" t="str">
            <v>m³</v>
          </cell>
          <cell r="D3953">
            <v>179.85</v>
          </cell>
        </row>
        <row r="3954">
          <cell r="A3954">
            <v>1505877</v>
          </cell>
          <cell r="B3954" t="str">
            <v>Enrocamento de pedra espalhada e compactada mecanicamente - pedra de mão comercial - fornecimento e assentamento</v>
          </cell>
          <cell r="C3954" t="str">
            <v>m³</v>
          </cell>
          <cell r="D3954">
            <v>125.14</v>
          </cell>
        </row>
        <row r="3955">
          <cell r="A3955">
            <v>1505860</v>
          </cell>
          <cell r="B3955" t="str">
            <v>Enrocamento de pedra jogada - pedra de mão comercial - fornecimento e assentamento</v>
          </cell>
          <cell r="C3955" t="str">
            <v>m³</v>
          </cell>
          <cell r="D3955">
            <v>144.11000000000001</v>
          </cell>
        </row>
        <row r="3956">
          <cell r="A3956">
            <v>1505859</v>
          </cell>
          <cell r="B3956" t="str">
            <v>Enrocamento de pedra jogada - pedra de mão produzida - confecção e assentamento</v>
          </cell>
          <cell r="C3956" t="str">
            <v>m³</v>
          </cell>
          <cell r="D3956">
            <v>94.61</v>
          </cell>
        </row>
        <row r="3957">
          <cell r="A3957">
            <v>2003385</v>
          </cell>
          <cell r="B3957" t="str">
            <v>Entrada para descida d'água - EDA 01 - areia e brita comerciais</v>
          </cell>
          <cell r="C3957" t="str">
            <v>un</v>
          </cell>
          <cell r="D3957">
            <v>49.55</v>
          </cell>
        </row>
        <row r="3958">
          <cell r="A3958">
            <v>2003384</v>
          </cell>
          <cell r="B3958" t="str">
            <v>Entrada para descida d'água - EDA 01 - areia extraída e brita produzida</v>
          </cell>
          <cell r="C3958" t="str">
            <v>un</v>
          </cell>
          <cell r="D3958">
            <v>38.61</v>
          </cell>
        </row>
        <row r="3959">
          <cell r="A3959">
            <v>2003387</v>
          </cell>
          <cell r="B3959" t="str">
            <v>Entrada para descida d'água - EDA 02 - areia e brita comerciais</v>
          </cell>
          <cell r="C3959" t="str">
            <v>un</v>
          </cell>
          <cell r="D3959">
            <v>61.07</v>
          </cell>
        </row>
        <row r="3960">
          <cell r="A3960">
            <v>2003386</v>
          </cell>
          <cell r="B3960" t="str">
            <v>Entrada para descida d'água - EDA 02 - areia extraída e brita produzida</v>
          </cell>
          <cell r="C3960" t="str">
            <v>un</v>
          </cell>
          <cell r="D3960">
            <v>47.14</v>
          </cell>
        </row>
        <row r="3961">
          <cell r="A3961">
            <v>2003335</v>
          </cell>
          <cell r="B3961" t="str">
            <v>Entrada para descida d'água - EDA 03 - areia e brita comerciais</v>
          </cell>
          <cell r="C3961" t="str">
            <v>un</v>
          </cell>
          <cell r="D3961">
            <v>1740.09</v>
          </cell>
        </row>
        <row r="3962">
          <cell r="A3962">
            <v>2003334</v>
          </cell>
          <cell r="B3962" t="str">
            <v>Entrada para descida d'água - EDA 03 - areia extraída e brita produzida</v>
          </cell>
          <cell r="C3962" t="str">
            <v>un</v>
          </cell>
          <cell r="D3962">
            <v>1540.03</v>
          </cell>
        </row>
        <row r="3963">
          <cell r="A3963">
            <v>2003336</v>
          </cell>
          <cell r="B3963" t="str">
            <v>Entrada para descida d'água - EDA 04 - areia e brita comerciais</v>
          </cell>
          <cell r="C3963" t="str">
            <v>un</v>
          </cell>
          <cell r="D3963">
            <v>1437.04</v>
          </cell>
        </row>
        <row r="3964">
          <cell r="A3964">
            <v>2003337</v>
          </cell>
          <cell r="B3964" t="str">
            <v>Entrada para descida d'água - EDA 04 - areia extraída e brita produzida</v>
          </cell>
          <cell r="C3964" t="str">
            <v>un</v>
          </cell>
          <cell r="D3964">
            <v>1238.08</v>
          </cell>
        </row>
        <row r="3965">
          <cell r="A3965">
            <v>2003819</v>
          </cell>
          <cell r="B3965" t="str">
            <v>Envelope de brita 15 x 15 cm para tubos enterrados com diâmetro externo de 75 a 110 mm</v>
          </cell>
          <cell r="C3965" t="str">
            <v>m</v>
          </cell>
          <cell r="D3965">
            <v>6.39</v>
          </cell>
        </row>
        <row r="3966">
          <cell r="A3966">
            <v>3808207</v>
          </cell>
          <cell r="B3966" t="str">
            <v>Escada tubular multidirecional em aço galvanizado - utilização de 100 vezes - fornecimento, instalação e retirada</v>
          </cell>
          <cell r="C3966" t="str">
            <v>m</v>
          </cell>
          <cell r="D3966">
            <v>172.48</v>
          </cell>
        </row>
        <row r="3967">
          <cell r="A3967">
            <v>2306700</v>
          </cell>
          <cell r="B3967" t="str">
            <v>Escavação com perfuratriz tipo Wirth em rocha com média dureza e média abrasão - resistência à compressão menor que 80 MPa - D = 1.000 mm</v>
          </cell>
          <cell r="C3967" t="str">
            <v>m</v>
          </cell>
          <cell r="D3967">
            <v>2933.66</v>
          </cell>
        </row>
        <row r="3968">
          <cell r="A3968">
            <v>2306703</v>
          </cell>
          <cell r="B3968" t="str">
            <v>Escavação com perfuratriz tipo Wirth em rocha com média dureza e média abrasão - resistência à compressão menor que 80 MPa - D = 1.100 mm</v>
          </cell>
          <cell r="C3968" t="str">
            <v>m</v>
          </cell>
          <cell r="D3968">
            <v>3026.43</v>
          </cell>
        </row>
        <row r="3969">
          <cell r="A3969">
            <v>2306706</v>
          </cell>
          <cell r="B3969" t="str">
            <v>Escavação com perfuratriz tipo Wirth em rocha com média dureza e média abrasão - resistência à compressão menor que 80 MPa - D = 1.200 mm</v>
          </cell>
          <cell r="C3969" t="str">
            <v>m</v>
          </cell>
          <cell r="D3969">
            <v>3193.17</v>
          </cell>
        </row>
        <row r="3970">
          <cell r="A3970">
            <v>2306709</v>
          </cell>
          <cell r="B3970" t="str">
            <v>Escavação com perfuratriz tipo Wirth em rocha com média dureza e média abrasão - resistência à compressão menor que 80 MPa - D = 1.300 mm</v>
          </cell>
          <cell r="C3970" t="str">
            <v>m</v>
          </cell>
          <cell r="D3970">
            <v>3400.12</v>
          </cell>
        </row>
        <row r="3971">
          <cell r="A3971">
            <v>2306712</v>
          </cell>
          <cell r="B3971" t="str">
            <v>Escavação com perfuratriz tipo Wirth em rocha com média dureza e média abrasão - resistência à compressão menor que 80 MPa - D = 1.400 mm</v>
          </cell>
          <cell r="C3971" t="str">
            <v>m</v>
          </cell>
          <cell r="D3971">
            <v>3522.31</v>
          </cell>
        </row>
        <row r="3972">
          <cell r="A3972">
            <v>2306715</v>
          </cell>
          <cell r="B3972" t="str">
            <v>Escavação com perfuratriz tipo Wirth em rocha com média dureza e média abrasão - resistência à compressão menor que 80 MPa - D = 1.500 mm</v>
          </cell>
          <cell r="C3972" t="str">
            <v>m</v>
          </cell>
          <cell r="D3972">
            <v>3659.15</v>
          </cell>
        </row>
        <row r="3973">
          <cell r="A3973">
            <v>2306718</v>
          </cell>
          <cell r="B3973" t="str">
            <v>Escavação com perfuratriz tipo Wirth em rocha com média dureza e média abrasão - resistência à compressão menor que 80 MPa - D = 1.600 mm</v>
          </cell>
          <cell r="C3973" t="str">
            <v>m</v>
          </cell>
          <cell r="D3973">
            <v>3885.39</v>
          </cell>
        </row>
        <row r="3974">
          <cell r="A3974">
            <v>2306721</v>
          </cell>
          <cell r="B3974" t="str">
            <v>Escavação com perfuratriz tipo Wirth em rocha com média dureza e média abrasão - resistência à compressão menor que 80 MPa - D = 1.700 mm</v>
          </cell>
          <cell r="C3974" t="str">
            <v>m</v>
          </cell>
          <cell r="D3974">
            <v>3996.49</v>
          </cell>
        </row>
        <row r="3975">
          <cell r="A3975">
            <v>2306724</v>
          </cell>
          <cell r="B3975" t="str">
            <v>Escavação com perfuratriz tipo Wirth em rocha com média dureza e média abrasão - resistência à compressão menor que 80 MPa - D = 1.800 mm</v>
          </cell>
          <cell r="C3975" t="str">
            <v>m</v>
          </cell>
          <cell r="D3975">
            <v>4199.3599999999997</v>
          </cell>
        </row>
        <row r="3976">
          <cell r="A3976">
            <v>2306688</v>
          </cell>
          <cell r="B3976" t="str">
            <v>Escavação com perfuratriz tipo Wirth em rocha com média dureza e média abrasão - resistência à compressão menor que 80 MPa - D = 600 mm</v>
          </cell>
          <cell r="C3976" t="str">
            <v>m</v>
          </cell>
          <cell r="D3976">
            <v>2352.7800000000002</v>
          </cell>
        </row>
        <row r="3977">
          <cell r="A3977">
            <v>2306691</v>
          </cell>
          <cell r="B3977" t="str">
            <v>Escavação com perfuratriz tipo Wirth em rocha com média dureza e média abrasão - resistência à compressão menor que 80 MPa - D = 700 mm</v>
          </cell>
          <cell r="C3977" t="str">
            <v>m</v>
          </cell>
          <cell r="D3977">
            <v>2469.4699999999998</v>
          </cell>
        </row>
        <row r="3978">
          <cell r="A3978">
            <v>2306694</v>
          </cell>
          <cell r="B3978" t="str">
            <v>Escavação com perfuratriz tipo Wirth em rocha com média dureza e média abrasão - resistência à compressão menor que 80 MPa - D = 800 mm</v>
          </cell>
          <cell r="C3978" t="str">
            <v>m</v>
          </cell>
          <cell r="D3978">
            <v>2645.02</v>
          </cell>
        </row>
        <row r="3979">
          <cell r="A3979">
            <v>2306697</v>
          </cell>
          <cell r="B3979" t="str">
            <v>Escavação com perfuratriz tipo Wirth em rocha com média dureza e média abrasão - resistência à compressão menor que 80 MPa - D = 900 mm</v>
          </cell>
          <cell r="C3979" t="str">
            <v>m</v>
          </cell>
          <cell r="D3979">
            <v>2763.56</v>
          </cell>
        </row>
        <row r="3980">
          <cell r="A3980">
            <v>2306701</v>
          </cell>
          <cell r="B3980" t="str">
            <v>Escavação com perfuratriz tipo Wirth em rocha de alta dureza e alta abrasão - resistência à compressão acima de 80 MPa - D = 1.000 mm</v>
          </cell>
          <cell r="C3980" t="str">
            <v>m</v>
          </cell>
          <cell r="D3980">
            <v>4971.08</v>
          </cell>
        </row>
        <row r="3981">
          <cell r="A3981">
            <v>2306704</v>
          </cell>
          <cell r="B3981" t="str">
            <v>Escavação com perfuratriz tipo Wirth em rocha de alta dureza e alta abrasão - resistência à compressão acima de 80 MPa - D = 1.100 mm</v>
          </cell>
          <cell r="C3981" t="str">
            <v>m</v>
          </cell>
          <cell r="D3981">
            <v>5238.1099999999997</v>
          </cell>
        </row>
        <row r="3982">
          <cell r="A3982">
            <v>2306707</v>
          </cell>
          <cell r="B3982" t="str">
            <v>Escavação com perfuratriz tipo Wirth em rocha de alta dureza e alta abrasão - resistência à compressão acima de 80 MPa - D = 1.200 mm</v>
          </cell>
          <cell r="C3982" t="str">
            <v>m</v>
          </cell>
          <cell r="D3982">
            <v>5467.12</v>
          </cell>
        </row>
        <row r="3983">
          <cell r="A3983">
            <v>2306710</v>
          </cell>
          <cell r="B3983" t="str">
            <v>Escavação com perfuratriz tipo Wirth em rocha de alta dureza e alta abrasão - resistência à compressão acima de 80 MPa - D = 1.300 mm</v>
          </cell>
          <cell r="C3983" t="str">
            <v>m</v>
          </cell>
          <cell r="D3983">
            <v>5716.95</v>
          </cell>
        </row>
        <row r="3984">
          <cell r="A3984">
            <v>2306713</v>
          </cell>
          <cell r="B3984" t="str">
            <v>Escavação com perfuratriz tipo Wirth em rocha de alta dureza e alta abrasão - resistência à compressão acima de 80 MPa - D = 1.400 mm</v>
          </cell>
          <cell r="C3984" t="str">
            <v>m</v>
          </cell>
          <cell r="D3984">
            <v>5874.99</v>
          </cell>
        </row>
        <row r="3985">
          <cell r="A3985">
            <v>2306716</v>
          </cell>
          <cell r="B3985" t="str">
            <v>Escavação com perfuratriz tipo Wirth em rocha de alta dureza e alta abrasão - resistência à compressão acima de 80 MPa - D = 1.500 mm</v>
          </cell>
          <cell r="C3985" t="str">
            <v>m</v>
          </cell>
          <cell r="D3985">
            <v>6202.83</v>
          </cell>
        </row>
        <row r="3986">
          <cell r="A3986">
            <v>2306719</v>
          </cell>
          <cell r="B3986" t="str">
            <v>Escavação com perfuratriz tipo Wirth em rocha de alta dureza e alta abrasão - resistência à compressão acima de 80 MPa - D = 1.600 mm</v>
          </cell>
          <cell r="C3986" t="str">
            <v>m</v>
          </cell>
          <cell r="D3986">
            <v>6669.6</v>
          </cell>
        </row>
        <row r="3987">
          <cell r="A3987">
            <v>2306722</v>
          </cell>
          <cell r="B3987" t="str">
            <v>Escavação com perfuratriz tipo Wirth em rocha de alta dureza e alta abrasão - resistência à compressão acima de 80 MPa - D = 1.700 mm</v>
          </cell>
          <cell r="C3987" t="str">
            <v>m</v>
          </cell>
          <cell r="D3987">
            <v>6978.63</v>
          </cell>
        </row>
        <row r="3988">
          <cell r="A3988">
            <v>2306725</v>
          </cell>
          <cell r="B3988" t="str">
            <v>Escavação com perfuratriz tipo Wirth em rocha de alta dureza e alta abrasão - resistência à compressão acima de 80 MPa - D = 1.800 mm</v>
          </cell>
          <cell r="C3988" t="str">
            <v>m</v>
          </cell>
          <cell r="D3988">
            <v>7266.74</v>
          </cell>
        </row>
        <row r="3989">
          <cell r="A3989">
            <v>2306689</v>
          </cell>
          <cell r="B3989" t="str">
            <v>Escavação com perfuratriz tipo Wirth em rocha de alta dureza e alta abrasão - resistência à compressão acima de 80 MPa - D = 600 mm</v>
          </cell>
          <cell r="C3989" t="str">
            <v>m</v>
          </cell>
          <cell r="D3989">
            <v>3989.83</v>
          </cell>
        </row>
        <row r="3990">
          <cell r="A3990">
            <v>2306692</v>
          </cell>
          <cell r="B3990" t="str">
            <v>Escavação com perfuratriz tipo Wirth em rocha de alta dureza e alta abrasão - resistência à compressão acima de 80 MPa - D = 700 mm</v>
          </cell>
          <cell r="C3990" t="str">
            <v>m</v>
          </cell>
          <cell r="D3990">
            <v>4183.8599999999997</v>
          </cell>
        </row>
        <row r="3991">
          <cell r="A3991">
            <v>2306695</v>
          </cell>
          <cell r="B3991" t="str">
            <v>Escavação com perfuratriz tipo Wirth em rocha de alta dureza e alta abrasão - resistência à compressão acima de 80 MPa - D = 800 mm</v>
          </cell>
          <cell r="C3991" t="str">
            <v>m</v>
          </cell>
          <cell r="D3991">
            <v>4385.07</v>
          </cell>
        </row>
        <row r="3992">
          <cell r="A3992">
            <v>2306698</v>
          </cell>
          <cell r="B3992" t="str">
            <v>Escavação com perfuratriz tipo Wirth em rocha de alta dureza e alta abrasão - resistência à compressão acima de 80 MPa - D = 900 mm</v>
          </cell>
          <cell r="C3992" t="str">
            <v>m</v>
          </cell>
          <cell r="D3992">
            <v>4633.58</v>
          </cell>
        </row>
        <row r="3993">
          <cell r="A3993">
            <v>2306699</v>
          </cell>
          <cell r="B3993" t="str">
            <v>Escavação com perfuratriz tipo Wirth em solo - D = 1.000 mm</v>
          </cell>
          <cell r="C3993" t="str">
            <v>m</v>
          </cell>
          <cell r="D3993">
            <v>479.73</v>
          </cell>
        </row>
        <row r="3994">
          <cell r="A3994">
            <v>2306702</v>
          </cell>
          <cell r="B3994" t="str">
            <v>Escavação com perfuratriz tipo Wirth em solo - D = 1.100 mm</v>
          </cell>
          <cell r="C3994" t="str">
            <v>m</v>
          </cell>
          <cell r="D3994">
            <v>495.86</v>
          </cell>
        </row>
        <row r="3995">
          <cell r="A3995">
            <v>2306705</v>
          </cell>
          <cell r="B3995" t="str">
            <v>Escavação com perfuratriz tipo Wirth em solo - D = 1.200 mm</v>
          </cell>
          <cell r="C3995" t="str">
            <v>m</v>
          </cell>
          <cell r="D3995">
            <v>522.19000000000005</v>
          </cell>
        </row>
        <row r="3996">
          <cell r="A3996">
            <v>2306708</v>
          </cell>
          <cell r="B3996" t="str">
            <v>Escavação com perfuratriz tipo Wirth em solo - D = 1.300 mm</v>
          </cell>
          <cell r="C3996" t="str">
            <v>m</v>
          </cell>
          <cell r="D3996">
            <v>541.35</v>
          </cell>
        </row>
        <row r="3997">
          <cell r="A3997">
            <v>2306711</v>
          </cell>
          <cell r="B3997" t="str">
            <v>Escavação com perfuratriz tipo Wirth em solo - D = 1.400 mm</v>
          </cell>
          <cell r="C3997" t="str">
            <v>m</v>
          </cell>
          <cell r="D3997">
            <v>561.98</v>
          </cell>
        </row>
        <row r="3998">
          <cell r="A3998">
            <v>2306714</v>
          </cell>
          <cell r="B3998" t="str">
            <v>Escavação com perfuratriz tipo Wirth em solo - D = 1.500 mm</v>
          </cell>
          <cell r="C3998" t="str">
            <v>m</v>
          </cell>
          <cell r="D3998">
            <v>584.23</v>
          </cell>
        </row>
        <row r="3999">
          <cell r="A3999">
            <v>2306717</v>
          </cell>
          <cell r="B3999" t="str">
            <v>Escavação com perfuratriz tipo Wirth em solo - D = 1.600 mm</v>
          </cell>
          <cell r="C3999" t="str">
            <v>m</v>
          </cell>
          <cell r="D3999">
            <v>609.9</v>
          </cell>
        </row>
        <row r="4000">
          <cell r="A4000">
            <v>2306720</v>
          </cell>
          <cell r="B4000" t="str">
            <v>Escavação com perfuratriz tipo Wirth em solo - D = 1.700 mm</v>
          </cell>
          <cell r="C4000" t="str">
            <v>m</v>
          </cell>
          <cell r="D4000">
            <v>636.20000000000005</v>
          </cell>
        </row>
        <row r="4001">
          <cell r="A4001">
            <v>2306723</v>
          </cell>
          <cell r="B4001" t="str">
            <v>Escavação com perfuratriz tipo Wirth em solo - D = 1.800 mm</v>
          </cell>
          <cell r="C4001" t="str">
            <v>m</v>
          </cell>
          <cell r="D4001">
            <v>650.22</v>
          </cell>
        </row>
        <row r="4002">
          <cell r="A4002">
            <v>2306687</v>
          </cell>
          <cell r="B4002" t="str">
            <v>Escavação com perfuratriz tipo Wirth em solo - D = 600 mm</v>
          </cell>
          <cell r="C4002" t="str">
            <v>m</v>
          </cell>
          <cell r="D4002">
            <v>399.37</v>
          </cell>
        </row>
        <row r="4003">
          <cell r="A4003">
            <v>2306690</v>
          </cell>
          <cell r="B4003" t="str">
            <v>Escavação com perfuratriz tipo Wirth em solo - D = 700 mm</v>
          </cell>
          <cell r="C4003" t="str">
            <v>m</v>
          </cell>
          <cell r="D4003">
            <v>417.75</v>
          </cell>
        </row>
        <row r="4004">
          <cell r="A4004">
            <v>2306693</v>
          </cell>
          <cell r="B4004" t="str">
            <v>Escavação com perfuratriz tipo Wirth em solo - D = 800 mm</v>
          </cell>
          <cell r="C4004" t="str">
            <v>m</v>
          </cell>
          <cell r="D4004">
            <v>436.28</v>
          </cell>
        </row>
        <row r="4005">
          <cell r="A4005">
            <v>2306696</v>
          </cell>
          <cell r="B4005" t="str">
            <v>Escavação com perfuratriz tipo Wirth em solo - D = 900 mm</v>
          </cell>
          <cell r="C4005" t="str">
            <v>m</v>
          </cell>
          <cell r="D4005">
            <v>456.54</v>
          </cell>
        </row>
        <row r="4006">
          <cell r="A4006">
            <v>4816002</v>
          </cell>
          <cell r="B4006" t="str">
            <v>Escavação de tunnel liner em material de 3ª categoria</v>
          </cell>
          <cell r="C4006" t="str">
            <v>m³</v>
          </cell>
          <cell r="D4006">
            <v>1273.8599999999999</v>
          </cell>
        </row>
        <row r="4007">
          <cell r="A4007">
            <v>4805765</v>
          </cell>
          <cell r="B4007" t="str">
            <v>Escavação de vala em material de 3ª categoria</v>
          </cell>
          <cell r="C4007" t="str">
            <v>m³</v>
          </cell>
          <cell r="D4007">
            <v>181.1</v>
          </cell>
        </row>
        <row r="4008">
          <cell r="A4008">
            <v>5502972</v>
          </cell>
          <cell r="B4008" t="str">
            <v>Escavação de vala em material de 3ª categoria - resistência à compressão acima de 110 MPa - com escavadeira e rompedor hidráulico 1.700 kg</v>
          </cell>
          <cell r="C4008" t="str">
            <v>m³</v>
          </cell>
          <cell r="D4008">
            <v>180.07</v>
          </cell>
        </row>
        <row r="4009">
          <cell r="A4009">
            <v>5502968</v>
          </cell>
          <cell r="B4009" t="str">
            <v>Escavação de vala em material de 3ª categoria - resistência à compressão até 50 MPa - com escavadeira e rompedor hidráulico 1.700 kg</v>
          </cell>
          <cell r="C4009" t="str">
            <v>m³</v>
          </cell>
          <cell r="D4009">
            <v>20.34</v>
          </cell>
        </row>
        <row r="4010">
          <cell r="A4010">
            <v>5502969</v>
          </cell>
          <cell r="B4010" t="str">
            <v>Escavação de vala em material de 3ª categoria - resistência à compressão de 50 a 70 MPa - com escavadeira e rompedor hidráulico 1.700 kg</v>
          </cell>
          <cell r="C4010" t="str">
            <v>m³</v>
          </cell>
          <cell r="D4010">
            <v>25.66</v>
          </cell>
        </row>
        <row r="4011">
          <cell r="A4011">
            <v>5502970</v>
          </cell>
          <cell r="B4011" t="str">
            <v>Escavação de vala em material de 3ª categoria - resistência à compressão de 70 a 90 MPa - com escavadeira e rompedor hidráulico 1.700 kg</v>
          </cell>
          <cell r="C4011" t="str">
            <v>m³</v>
          </cell>
          <cell r="D4011">
            <v>46.99</v>
          </cell>
        </row>
        <row r="4012">
          <cell r="A4012">
            <v>5502971</v>
          </cell>
          <cell r="B4012" t="str">
            <v>Escavação de vala em material de 3ª categoria - resistência à compressão de 90 a 110 MPa - com escavadeira e rompedor hidráulico 1.700 kg</v>
          </cell>
          <cell r="C4012" t="str">
            <v>m³</v>
          </cell>
          <cell r="D4012">
            <v>87.44</v>
          </cell>
        </row>
        <row r="4013">
          <cell r="A4013">
            <v>4016096</v>
          </cell>
          <cell r="B4013" t="str">
            <v>Escavação e carga de material de jazida com escavadeira hidráulica de 1,56 m³</v>
          </cell>
          <cell r="C4013" t="str">
            <v>m³</v>
          </cell>
          <cell r="D4013">
            <v>1.59</v>
          </cell>
        </row>
        <row r="4014">
          <cell r="A4014">
            <v>4016008</v>
          </cell>
          <cell r="B4014" t="str">
            <v>Escavação e carga de material de jazida com trator de 127 kW e carregadeira de 3,4 m³</v>
          </cell>
          <cell r="C4014" t="str">
            <v>m³</v>
          </cell>
          <cell r="D4014">
            <v>3.64</v>
          </cell>
        </row>
        <row r="4015">
          <cell r="A4015">
            <v>4016007</v>
          </cell>
          <cell r="B4015" t="str">
            <v>Escavação e carga de material de jazida com trator de 97 kW e carregadeira de 1,72 m³</v>
          </cell>
          <cell r="C4015" t="str">
            <v>m³</v>
          </cell>
          <cell r="D4015">
            <v>4.5599999999999996</v>
          </cell>
        </row>
        <row r="4016">
          <cell r="A4016">
            <v>5502663</v>
          </cell>
          <cell r="B4016" t="str">
            <v>Escavação e transporte de material de 3ª categoria - DMT de 0 a 50 m</v>
          </cell>
          <cell r="C4016" t="str">
            <v>m³</v>
          </cell>
          <cell r="D4016">
            <v>31.63</v>
          </cell>
        </row>
        <row r="4017">
          <cell r="A4017">
            <v>5502993</v>
          </cell>
          <cell r="B4017" t="str">
            <v>Escavação em material de 3ª categoria</v>
          </cell>
          <cell r="C4017" t="str">
            <v>m³</v>
          </cell>
          <cell r="D4017">
            <v>23.93</v>
          </cell>
        </row>
        <row r="4018">
          <cell r="A4018">
            <v>5502967</v>
          </cell>
          <cell r="B4018" t="str">
            <v>Escavação em material de 3ª categoria - resistência à compressão acima de 110 MPa - com escavadeira e rompedor hidráulico 1.700 kg</v>
          </cell>
          <cell r="C4018" t="str">
            <v>m³</v>
          </cell>
          <cell r="D4018">
            <v>99.64</v>
          </cell>
        </row>
        <row r="4019">
          <cell r="A4019">
            <v>5502963</v>
          </cell>
          <cell r="B4019" t="str">
            <v>Escavação em material de 3ª categoria - resistência à compressão até 50 MPa - com escavadeira e rompedor hidráulico 1.700 kg</v>
          </cell>
          <cell r="C4019" t="str">
            <v>m³</v>
          </cell>
          <cell r="D4019">
            <v>12.18</v>
          </cell>
        </row>
        <row r="4020">
          <cell r="A4020">
            <v>5502964</v>
          </cell>
          <cell r="B4020" t="str">
            <v>Escavação em material de 3ª categoria - resistência à compressão de 50 a 70 MPa - com escavadeira e rompedor hidráulico 1.700 kg</v>
          </cell>
          <cell r="C4020" t="str">
            <v>m³</v>
          </cell>
          <cell r="D4020">
            <v>15.25</v>
          </cell>
        </row>
        <row r="4021">
          <cell r="A4021">
            <v>5502965</v>
          </cell>
          <cell r="B4021" t="str">
            <v>Escavação em material de 3ª categoria - resistência à compressão de 70 a 90 MPa - com escavadeira e rompedor hidráulico 1.700 kg</v>
          </cell>
          <cell r="C4021" t="str">
            <v>m³</v>
          </cell>
          <cell r="D4021">
            <v>27.44</v>
          </cell>
        </row>
        <row r="4022">
          <cell r="A4022">
            <v>5502966</v>
          </cell>
          <cell r="B4022" t="str">
            <v>Escavação em material de 3ª categoria - resistência à compressão de 90 a 110 MPa - com escavadeira e rompedor hidráulico 1.700 kg</v>
          </cell>
          <cell r="C4022" t="str">
            <v>m³</v>
          </cell>
          <cell r="D4022">
            <v>50.3</v>
          </cell>
        </row>
        <row r="4023">
          <cell r="A4023">
            <v>6106189</v>
          </cell>
          <cell r="B4023" t="str">
            <v>Escavação manual de base alargada de tubulão a ar comprimido em material de 1ª categoria na profundidade de 10 a 15 m</v>
          </cell>
          <cell r="C4023" t="str">
            <v>m³</v>
          </cell>
          <cell r="D4023">
            <v>5059.3100000000004</v>
          </cell>
        </row>
        <row r="4024">
          <cell r="A4024">
            <v>6106188</v>
          </cell>
          <cell r="B4024" t="str">
            <v>Escavação manual de base alargada de tubulão a ar comprimido em material de 1ª categoria na profundidade de até 10 m</v>
          </cell>
          <cell r="C4024" t="str">
            <v>m³</v>
          </cell>
          <cell r="D4024">
            <v>3460.18</v>
          </cell>
        </row>
        <row r="4025">
          <cell r="A4025">
            <v>6106201</v>
          </cell>
          <cell r="B4025" t="str">
            <v>Escavação manual de base alargada de tubulão a ar comprimido em material de 2ª categoria na profundidade de 10 a 15 m</v>
          </cell>
          <cell r="C4025" t="str">
            <v>m³</v>
          </cell>
          <cell r="D4025">
            <v>7467.68</v>
          </cell>
        </row>
        <row r="4026">
          <cell r="A4026">
            <v>6106200</v>
          </cell>
          <cell r="B4026" t="str">
            <v>Escavação manual de base alargada de tubulão a ar comprimido em material de 2ª categoria na profundidade de até 10 m</v>
          </cell>
          <cell r="C4026" t="str">
            <v>m³</v>
          </cell>
          <cell r="D4026">
            <v>5342.69</v>
          </cell>
        </row>
        <row r="4027">
          <cell r="A4027">
            <v>6106338</v>
          </cell>
          <cell r="B4027" t="str">
            <v>Escavação manual de base alargada de tubulão a ar comprimido em material de 3ª categoria a frio na profundidade 10 a 15 m</v>
          </cell>
          <cell r="C4027" t="str">
            <v>m³</v>
          </cell>
          <cell r="D4027">
            <v>11591.29</v>
          </cell>
        </row>
        <row r="4028">
          <cell r="A4028">
            <v>6106337</v>
          </cell>
          <cell r="B4028" t="str">
            <v>Escavação manual de base alargada de tubulão a ar comprimido em material de 3ª categoria a frio na profundidade de até 10 m</v>
          </cell>
          <cell r="C4028" t="str">
            <v>m³</v>
          </cell>
          <cell r="D4028">
            <v>8671.2000000000007</v>
          </cell>
        </row>
        <row r="4029">
          <cell r="A4029">
            <v>6106213</v>
          </cell>
          <cell r="B4029" t="str">
            <v>Escavação manual de base alargada de tubulão a ar comprimido em material de 3ª categoria na profundidade de 10 a 15 m</v>
          </cell>
          <cell r="C4029" t="str">
            <v>m³</v>
          </cell>
          <cell r="D4029">
            <v>12466.54</v>
          </cell>
        </row>
        <row r="4030">
          <cell r="A4030">
            <v>6106212</v>
          </cell>
          <cell r="B4030" t="str">
            <v>Escavação manual de base alargada de tubulão a ar comprimido em material de 3ª categoria na profundidade de até 10 m</v>
          </cell>
          <cell r="C4030" t="str">
            <v>m³</v>
          </cell>
          <cell r="D4030">
            <v>9331.83</v>
          </cell>
        </row>
        <row r="4031">
          <cell r="A4031">
            <v>6106183</v>
          </cell>
          <cell r="B4031" t="str">
            <v>Escavação manual de base alargada de tubulão a céu aberto em material de 1ª categoria na profundidade de 10 a 15 m</v>
          </cell>
          <cell r="C4031" t="str">
            <v>m³</v>
          </cell>
          <cell r="D4031">
            <v>327.63</v>
          </cell>
        </row>
        <row r="4032">
          <cell r="A4032">
            <v>6106182</v>
          </cell>
          <cell r="B4032" t="str">
            <v>Escavação manual de base alargada de tubulão a céu aberto em material de 1ª categoria na profundidade de até 10 m</v>
          </cell>
          <cell r="C4032" t="str">
            <v>m³</v>
          </cell>
          <cell r="D4032">
            <v>280.83</v>
          </cell>
        </row>
        <row r="4033">
          <cell r="A4033">
            <v>6106194</v>
          </cell>
          <cell r="B4033" t="str">
            <v>Escavação manual de base alargada de tubulão a céu aberto em material de 2ª categoria na profundidade até 10 m</v>
          </cell>
          <cell r="C4033" t="str">
            <v>m³</v>
          </cell>
          <cell r="D4033">
            <v>701.32</v>
          </cell>
        </row>
        <row r="4034">
          <cell r="A4034">
            <v>6106195</v>
          </cell>
          <cell r="B4034" t="str">
            <v>Escavação manual de base alargada de tubulão a céu aberto em material de 2ª categoria na profundidade de 10 a 15 m</v>
          </cell>
          <cell r="C4034" t="str">
            <v>m³</v>
          </cell>
          <cell r="D4034">
            <v>777.89</v>
          </cell>
        </row>
        <row r="4035">
          <cell r="A4035">
            <v>6106331</v>
          </cell>
          <cell r="B4035" t="str">
            <v>Escavação manual de base alargada de tubulão a céu aberto em material de 3ª categoria a frio na profundidade até 10 m</v>
          </cell>
          <cell r="C4035" t="str">
            <v>m³</v>
          </cell>
          <cell r="D4035">
            <v>1778.03</v>
          </cell>
        </row>
        <row r="4036">
          <cell r="A4036">
            <v>6106332</v>
          </cell>
          <cell r="B4036" t="str">
            <v>Escavação manual de base alargada de tubulão a céu aberto em material de 3ª categoria a frio na profundidade de 10 a 15 m</v>
          </cell>
          <cell r="C4036" t="str">
            <v>m³</v>
          </cell>
          <cell r="D4036">
            <v>1894.68</v>
          </cell>
        </row>
        <row r="4037">
          <cell r="A4037">
            <v>6106206</v>
          </cell>
          <cell r="B4037" t="str">
            <v>Escavação manual de base alargada de tubulão a céu aberto em material de 3ª categoria na profundidade até 10 m</v>
          </cell>
          <cell r="C4037" t="str">
            <v>m³</v>
          </cell>
          <cell r="D4037">
            <v>1948</v>
          </cell>
        </row>
        <row r="4038">
          <cell r="A4038">
            <v>6106207</v>
          </cell>
          <cell r="B4038" t="str">
            <v>Escavação manual de base alargada de tubulão a céu aberto em material de 3ª categoria na profundidade de 10 a 15 m</v>
          </cell>
          <cell r="C4038" t="str">
            <v>m³</v>
          </cell>
          <cell r="D4038">
            <v>2073.86</v>
          </cell>
        </row>
        <row r="4039">
          <cell r="A4039">
            <v>6106316</v>
          </cell>
          <cell r="B4039" t="str">
            <v>Escavação manual de fuste de tubulão a ar comprimido em material de 1ª categoria na profundidade de 10 a 15 m</v>
          </cell>
          <cell r="C4039" t="str">
            <v>m³</v>
          </cell>
          <cell r="D4039">
            <v>5059.3100000000004</v>
          </cell>
        </row>
        <row r="4040">
          <cell r="A4040">
            <v>6106315</v>
          </cell>
          <cell r="B4040" t="str">
            <v>Escavação manual de fuste de tubulão a ar comprimido em material de 1ª categoria na profundidade de até 10 m</v>
          </cell>
          <cell r="C4040" t="str">
            <v>m³</v>
          </cell>
          <cell r="D4040">
            <v>3460.18</v>
          </cell>
        </row>
        <row r="4041">
          <cell r="A4041">
            <v>6106319</v>
          </cell>
          <cell r="B4041" t="str">
            <v>Escavação manual de fuste de tubulão a ar comprimido em material de 2ª categoria na profundidade de 10 a 15 m</v>
          </cell>
          <cell r="C4041" t="str">
            <v>m³</v>
          </cell>
          <cell r="D4041">
            <v>7467.68</v>
          </cell>
        </row>
        <row r="4042">
          <cell r="A4042">
            <v>6106318</v>
          </cell>
          <cell r="B4042" t="str">
            <v>Escavação manual de fuste de tubulão a ar comprimido em material de 2ª categoria na profundidade de até 10 m</v>
          </cell>
          <cell r="C4042" t="str">
            <v>m³</v>
          </cell>
          <cell r="D4042">
            <v>5336.15</v>
          </cell>
        </row>
        <row r="4043">
          <cell r="A4043">
            <v>6106322</v>
          </cell>
          <cell r="B4043" t="str">
            <v>Escavação manual de fuste de tubulão a ar comprimido em material de 3ª categoria na profundidade de 10 a 15 m</v>
          </cell>
          <cell r="C4043" t="str">
            <v>m³</v>
          </cell>
          <cell r="D4043">
            <v>12466.45</v>
          </cell>
        </row>
        <row r="4044">
          <cell r="A4044">
            <v>6106321</v>
          </cell>
          <cell r="B4044" t="str">
            <v>Escavação manual de fuste de tubulão a ar comprimido em material de 3ª categoria na profundidade de até 10 m</v>
          </cell>
          <cell r="C4044" t="str">
            <v>m³</v>
          </cell>
          <cell r="D4044">
            <v>9331.85</v>
          </cell>
        </row>
        <row r="4045">
          <cell r="A4045">
            <v>6106222</v>
          </cell>
          <cell r="B4045" t="str">
            <v>Escavação manual de fuste de tubulão a céu aberto em material de 1ª categoria na profundidade de 10 a 15 m</v>
          </cell>
          <cell r="C4045" t="str">
            <v>m³</v>
          </cell>
          <cell r="D4045">
            <v>327.63</v>
          </cell>
        </row>
        <row r="4046">
          <cell r="A4046">
            <v>6106221</v>
          </cell>
          <cell r="B4046" t="str">
            <v>Escavação manual de fuste de tubulão a céu aberto em material de 1ª categoria na profundidade de até 10 m</v>
          </cell>
          <cell r="C4046" t="str">
            <v>m³</v>
          </cell>
          <cell r="D4046">
            <v>280.83</v>
          </cell>
        </row>
        <row r="4047">
          <cell r="A4047">
            <v>6106224</v>
          </cell>
          <cell r="B4047" t="str">
            <v>Escavação manual de fuste de tubulão a céu aberto em material de 2ª categoria na profundidade até 10 m</v>
          </cell>
          <cell r="C4047" t="str">
            <v>m³</v>
          </cell>
          <cell r="D4047">
            <v>701.32</v>
          </cell>
        </row>
        <row r="4048">
          <cell r="A4048">
            <v>6106225</v>
          </cell>
          <cell r="B4048" t="str">
            <v>Escavação manual de fuste de tubulão a céu aberto em material de 2ª categoria na profundidade de 10 a 15 m</v>
          </cell>
          <cell r="C4048" t="str">
            <v>m³</v>
          </cell>
          <cell r="D4048">
            <v>777.89</v>
          </cell>
        </row>
        <row r="4049">
          <cell r="A4049">
            <v>6106228</v>
          </cell>
          <cell r="B4049" t="str">
            <v>Escavação manual de fuste de tubulão a céu aberto em material de 3ª categoria na profundidade até 10 m</v>
          </cell>
          <cell r="C4049" t="str">
            <v>m³</v>
          </cell>
          <cell r="D4049">
            <v>1711.94</v>
          </cell>
        </row>
        <row r="4050">
          <cell r="A4050">
            <v>6106229</v>
          </cell>
          <cell r="B4050" t="str">
            <v>Escavação manual de fuste de tubulão a céu aberto em material de 3ª categoria na profundidade de 10 a 15 m</v>
          </cell>
          <cell r="C4050" t="str">
            <v>m³</v>
          </cell>
          <cell r="D4050">
            <v>1820.94</v>
          </cell>
        </row>
        <row r="4051">
          <cell r="A4051">
            <v>4816000</v>
          </cell>
          <cell r="B4051" t="str">
            <v>Escavação manual de tunnel liner em material de 1ª categoria</v>
          </cell>
          <cell r="C4051" t="str">
            <v>m³</v>
          </cell>
          <cell r="D4051">
            <v>499.3</v>
          </cell>
        </row>
        <row r="4052">
          <cell r="A4052">
            <v>4816001</v>
          </cell>
          <cell r="B4052" t="str">
            <v>Escavação manual de tunnel liner em material de 2ª categoria</v>
          </cell>
          <cell r="C4052" t="str">
            <v>m³</v>
          </cell>
          <cell r="D4052">
            <v>782.27</v>
          </cell>
        </row>
        <row r="4053">
          <cell r="A4053">
            <v>4805749</v>
          </cell>
          <cell r="B4053" t="str">
            <v>Escavação manual de vala em material de 1ª categoria</v>
          </cell>
          <cell r="C4053" t="str">
            <v>m³</v>
          </cell>
          <cell r="D4053">
            <v>80</v>
          </cell>
        </row>
        <row r="4054">
          <cell r="A4054">
            <v>4805751</v>
          </cell>
          <cell r="B4054" t="str">
            <v>Escavação manual em material de 1ª categoria na profundidade de 1 a 2 m</v>
          </cell>
          <cell r="C4054" t="str">
            <v>m³</v>
          </cell>
          <cell r="D4054">
            <v>60</v>
          </cell>
        </row>
        <row r="4055">
          <cell r="A4055">
            <v>4805752</v>
          </cell>
          <cell r="B4055" t="str">
            <v>Escavação manual em material de 1ª categoria na profundidade de 2 a 3 m</v>
          </cell>
          <cell r="C4055" t="str">
            <v>m³</v>
          </cell>
          <cell r="D4055">
            <v>72</v>
          </cell>
        </row>
        <row r="4056">
          <cell r="A4056">
            <v>4805753</v>
          </cell>
          <cell r="B4056" t="str">
            <v>Escavação manual em material de 1ª categoria na profundidade de 3 a 4 m</v>
          </cell>
          <cell r="C4056" t="str">
            <v>m³</v>
          </cell>
          <cell r="D4056">
            <v>84</v>
          </cell>
        </row>
        <row r="4057">
          <cell r="A4057">
            <v>4805750</v>
          </cell>
          <cell r="B4057" t="str">
            <v>Escavação manual em material de 1ª categoria na profundidade de até 1 m</v>
          </cell>
          <cell r="C4057" t="str">
            <v>m³</v>
          </cell>
          <cell r="D4057">
            <v>48</v>
          </cell>
        </row>
        <row r="4058">
          <cell r="A4058">
            <v>4805767</v>
          </cell>
          <cell r="B4058" t="str">
            <v>Escavação manual em material de 2ª categoria na profundidade de 1 a 2 m</v>
          </cell>
          <cell r="C4058" t="str">
            <v>m³</v>
          </cell>
          <cell r="D4058">
            <v>82.3</v>
          </cell>
        </row>
        <row r="4059">
          <cell r="A4059">
            <v>4805769</v>
          </cell>
          <cell r="B4059" t="str">
            <v>Escavação manual em material de 2ª categoria na profundidade de 2 a 3 m</v>
          </cell>
          <cell r="C4059" t="str">
            <v>m³</v>
          </cell>
          <cell r="D4059">
            <v>97.97</v>
          </cell>
        </row>
        <row r="4060">
          <cell r="A4060">
            <v>4805770</v>
          </cell>
          <cell r="B4060" t="str">
            <v>Escavação manual em material de 2ª categoria na profundidade de 3 a 4 m</v>
          </cell>
          <cell r="C4060" t="str">
            <v>m³</v>
          </cell>
          <cell r="D4060">
            <v>113.64</v>
          </cell>
        </row>
        <row r="4061">
          <cell r="A4061">
            <v>4805760</v>
          </cell>
          <cell r="B4061" t="str">
            <v>Escavação manual em material de 2ª categoria na profundidade de até 1 m</v>
          </cell>
          <cell r="C4061" t="str">
            <v>m³</v>
          </cell>
          <cell r="D4061">
            <v>66.62</v>
          </cell>
        </row>
        <row r="4062">
          <cell r="A4062">
            <v>5501706</v>
          </cell>
          <cell r="B4062" t="str">
            <v>Escavação mecânica com retroescavadeira em material de 1ª categoria</v>
          </cell>
          <cell r="C4062" t="str">
            <v>m³</v>
          </cell>
          <cell r="D4062">
            <v>6.58</v>
          </cell>
        </row>
        <row r="4063">
          <cell r="A4063">
            <v>6106328</v>
          </cell>
          <cell r="B4063" t="str">
            <v>Escavação mecânica de fuste de tubulão com caçamba para rocha em material de 2ª categoria</v>
          </cell>
          <cell r="C4063" t="str">
            <v>m³</v>
          </cell>
          <cell r="D4063">
            <v>124.23</v>
          </cell>
        </row>
        <row r="4064">
          <cell r="A4064">
            <v>6106330</v>
          </cell>
          <cell r="B4064" t="str">
            <v>Escavação mecânica de fuste de tubulão com caçamba para rocha em material de 3ª categoria</v>
          </cell>
          <cell r="C4064" t="str">
            <v>m³</v>
          </cell>
          <cell r="D4064">
            <v>616.88</v>
          </cell>
        </row>
        <row r="4065">
          <cell r="A4065">
            <v>6106326</v>
          </cell>
          <cell r="B4065" t="str">
            <v>Escavação mecânica de fuste de tubulão com caçamba para solos em material de 1ª categoria</v>
          </cell>
          <cell r="C4065" t="str">
            <v>m³</v>
          </cell>
          <cell r="D4065">
            <v>51.17</v>
          </cell>
        </row>
        <row r="4066">
          <cell r="A4066">
            <v>6106324</v>
          </cell>
          <cell r="B4066" t="str">
            <v>Escavação mecânica de fuste de tubulão com Hammer Grab em material de 1ª categoria</v>
          </cell>
          <cell r="C4066" t="str">
            <v>m³</v>
          </cell>
          <cell r="D4066">
            <v>34.86</v>
          </cell>
        </row>
        <row r="4067">
          <cell r="A4067">
            <v>6106327</v>
          </cell>
          <cell r="B4067" t="str">
            <v>Escavação mecânica de fuste de tubulão com trado para rocha em material de 2ª categoria</v>
          </cell>
          <cell r="C4067" t="str">
            <v>m³</v>
          </cell>
          <cell r="D4067">
            <v>124.18</v>
          </cell>
        </row>
        <row r="4068">
          <cell r="A4068">
            <v>6106329</v>
          </cell>
          <cell r="B4068" t="str">
            <v>Escavação mecânica de fuste de tubulão com trado para rocha em material de 3ª categoria</v>
          </cell>
          <cell r="C4068" t="str">
            <v>m³</v>
          </cell>
          <cell r="D4068">
            <v>617.88</v>
          </cell>
        </row>
        <row r="4069">
          <cell r="A4069">
            <v>6106325</v>
          </cell>
          <cell r="B4069" t="str">
            <v>Escavação mecânica de fuste de tubulão com trado para solos em material de 1ª categoria</v>
          </cell>
          <cell r="C4069" t="str">
            <v>m³</v>
          </cell>
          <cell r="D4069">
            <v>51.32</v>
          </cell>
        </row>
        <row r="4070">
          <cell r="A4070">
            <v>4805757</v>
          </cell>
          <cell r="B4070" t="str">
            <v>Escavação mecânica de vala em material de 1ª categoria</v>
          </cell>
          <cell r="C4070" t="str">
            <v>m³</v>
          </cell>
          <cell r="D4070">
            <v>6.58</v>
          </cell>
        </row>
        <row r="4071">
          <cell r="A4071">
            <v>4805762</v>
          </cell>
          <cell r="B4071" t="str">
            <v>Escavação mecânica de vala em material de 2ª categoria</v>
          </cell>
          <cell r="C4071" t="str">
            <v>m³</v>
          </cell>
          <cell r="D4071">
            <v>8.06</v>
          </cell>
        </row>
        <row r="4072">
          <cell r="A4072">
            <v>2004504</v>
          </cell>
          <cell r="B4072" t="str">
            <v>Escavação mecânica de vala para drenagem com valetadeira em material de 1ª categoria</v>
          </cell>
          <cell r="C4072" t="str">
            <v>m³</v>
          </cell>
          <cell r="D4072">
            <v>15.57</v>
          </cell>
        </row>
        <row r="4073">
          <cell r="A4073">
            <v>2004519</v>
          </cell>
          <cell r="B4073" t="str">
            <v>Escavação mecânica de vala trapezoidal ou triangular em material de 1ª categoria para drenagem superficial com retroescavadeira - 0,10 m² ≤ seção &lt; 0,15 m²</v>
          </cell>
          <cell r="C4073" t="str">
            <v>m³</v>
          </cell>
          <cell r="D4073">
            <v>26.02</v>
          </cell>
        </row>
        <row r="4074">
          <cell r="A4074">
            <v>2004520</v>
          </cell>
          <cell r="B4074" t="str">
            <v>Escavação mecânica de vala trapezoidal ou triangular em material de 1ª categoria para drenagem superficial com retroescavadeira - 0,15 m² ≤ seção &lt; 0,20 m²</v>
          </cell>
          <cell r="C4074" t="str">
            <v>m³</v>
          </cell>
          <cell r="D4074">
            <v>21.47</v>
          </cell>
        </row>
        <row r="4075">
          <cell r="A4075">
            <v>2004521</v>
          </cell>
          <cell r="B4075" t="str">
            <v>Escavação mecânica de vala trapezoidal ou triangular em material de 1ª categoria para drenagem superficial com retroescavadeira - 0,20 m² ≤ seção &lt; 0,30 m²</v>
          </cell>
          <cell r="C4075" t="str">
            <v>m³</v>
          </cell>
          <cell r="D4075">
            <v>14.68</v>
          </cell>
        </row>
        <row r="4076">
          <cell r="A4076">
            <v>2004522</v>
          </cell>
          <cell r="B4076" t="str">
            <v>Escavação mecânica de vala trapezoidal ou triangular em material de 1ª categoria para drenagem superficial com retroescavadeira - 0,30 m² ≤ seção &lt; 0,50 m²</v>
          </cell>
          <cell r="C4076" t="str">
            <v>m³</v>
          </cell>
          <cell r="D4076">
            <v>10.73</v>
          </cell>
        </row>
        <row r="4077">
          <cell r="A4077">
            <v>2004518</v>
          </cell>
          <cell r="B4077" t="str">
            <v>Escavação mecânica de vala trapezoidal ou triangular em material de 1ª categoria para drenagem superficial com retroescavadeira - seção &lt; 0,10 m²</v>
          </cell>
          <cell r="C4077" t="str">
            <v>m³</v>
          </cell>
          <cell r="D4077">
            <v>45.19</v>
          </cell>
        </row>
        <row r="4078">
          <cell r="A4078">
            <v>6219500</v>
          </cell>
          <cell r="B4078" t="str">
            <v>Escavação subterrânea e carregamento do material da calota em túnel classe I - DMT de 0 a 200 m - seção acima de 90 m²</v>
          </cell>
          <cell r="C4078" t="str">
            <v>m³</v>
          </cell>
          <cell r="D4078">
            <v>120.05</v>
          </cell>
        </row>
        <row r="4079">
          <cell r="A4079">
            <v>6219418</v>
          </cell>
          <cell r="B4079" t="str">
            <v>Escavação subterrânea e carregamento do material da calota em túnel classe I - DMT de 0 a 200 m - seção de 20 a 40 m²</v>
          </cell>
          <cell r="C4079" t="str">
            <v>m³</v>
          </cell>
          <cell r="D4079">
            <v>257.98</v>
          </cell>
        </row>
        <row r="4080">
          <cell r="A4080">
            <v>6219412</v>
          </cell>
          <cell r="B4080" t="str">
            <v>Escavação subterrânea e carregamento do material da calota em túnel classe I - DMT de 0 a 200 m - seção de 40 a 60 m²</v>
          </cell>
          <cell r="C4080" t="str">
            <v>m³</v>
          </cell>
          <cell r="D4080">
            <v>182.08</v>
          </cell>
        </row>
        <row r="4081">
          <cell r="A4081">
            <v>6219406</v>
          </cell>
          <cell r="B4081" t="str">
            <v>Escavação subterrânea e carregamento do material da calota em túnel classe I - DMT de 0 a 200 m - seção de 60 a 90 m²</v>
          </cell>
          <cell r="C4081" t="str">
            <v>m³</v>
          </cell>
          <cell r="D4081">
            <v>128.82</v>
          </cell>
        </row>
        <row r="4082">
          <cell r="A4082">
            <v>6219501</v>
          </cell>
          <cell r="B4082" t="str">
            <v>Escavação subterrânea e carregamento do material da calota em túnel classe II - DMT de 0 a 200 m - seção acima de 90 m²</v>
          </cell>
          <cell r="C4082" t="str">
            <v>m³</v>
          </cell>
          <cell r="D4082">
            <v>129.69999999999999</v>
          </cell>
        </row>
        <row r="4083">
          <cell r="A4083">
            <v>6219419</v>
          </cell>
          <cell r="B4083" t="str">
            <v>Escavação subterrânea e carregamento do material da calota em túnel classe II - DMT de 0 a 200 m - seção de 20 a 40 m²</v>
          </cell>
          <cell r="C4083" t="str">
            <v>m³</v>
          </cell>
          <cell r="D4083">
            <v>283.57</v>
          </cell>
        </row>
        <row r="4084">
          <cell r="A4084">
            <v>6219413</v>
          </cell>
          <cell r="B4084" t="str">
            <v>Escavação subterrânea e carregamento do material da calota em túnel classe II - DMT de 0 a 200 m - seção de 40 a 60 m²</v>
          </cell>
          <cell r="C4084" t="str">
            <v>m³</v>
          </cell>
          <cell r="D4084">
            <v>198.55</v>
          </cell>
        </row>
        <row r="4085">
          <cell r="A4085">
            <v>6219407</v>
          </cell>
          <cell r="B4085" t="str">
            <v>Escavação subterrânea e carregamento do material da calota em túnel classe II - DMT de 0 a 200 m - seção de 60 a 90 m²</v>
          </cell>
          <cell r="C4085" t="str">
            <v>m³</v>
          </cell>
          <cell r="D4085">
            <v>139.34</v>
          </cell>
        </row>
        <row r="4086">
          <cell r="A4086">
            <v>6219502</v>
          </cell>
          <cell r="B4086" t="str">
            <v>Escavação subterrânea e carregamento do material da calota em túnel classe III - DMT de 0 a 200 m - seção acima de 90 m²</v>
          </cell>
          <cell r="C4086" t="str">
            <v>m³</v>
          </cell>
          <cell r="D4086">
            <v>139.66999999999999</v>
          </cell>
        </row>
        <row r="4087">
          <cell r="A4087">
            <v>6219420</v>
          </cell>
          <cell r="B4087" t="str">
            <v>Escavação subterrânea e carregamento do material da calota em túnel classe III - DMT de 0 a 200 m - seção de 20 a 40 m²</v>
          </cell>
          <cell r="C4087" t="str">
            <v>m³</v>
          </cell>
          <cell r="D4087">
            <v>316.97000000000003</v>
          </cell>
        </row>
        <row r="4088">
          <cell r="A4088">
            <v>6219414</v>
          </cell>
          <cell r="B4088" t="str">
            <v>Escavação subterrânea e carregamento do material da calota em túnel classe III - DMT de 0 a 200 m - seção de 40 a 60 m²</v>
          </cell>
          <cell r="C4088" t="str">
            <v>m³</v>
          </cell>
          <cell r="D4088">
            <v>217.86</v>
          </cell>
        </row>
        <row r="4089">
          <cell r="A4089">
            <v>6219408</v>
          </cell>
          <cell r="B4089" t="str">
            <v>Escavação subterrânea e carregamento do material da calota em túnel classe III - DMT de 0 a 200 m - seção de 60 a 90 m²</v>
          </cell>
          <cell r="C4089" t="str">
            <v>m³</v>
          </cell>
          <cell r="D4089">
            <v>150.13</v>
          </cell>
        </row>
        <row r="4090">
          <cell r="A4090">
            <v>6219503</v>
          </cell>
          <cell r="B4090" t="str">
            <v>Escavação subterrânea e carregamento do material da calota em túnel classe IV - DMT de 0 a 200 m - seção acima de 90 m²</v>
          </cell>
          <cell r="C4090" t="str">
            <v>m³</v>
          </cell>
          <cell r="D4090">
            <v>161.27000000000001</v>
          </cell>
        </row>
        <row r="4091">
          <cell r="A4091">
            <v>6219421</v>
          </cell>
          <cell r="B4091" t="str">
            <v>Escavação subterrânea e carregamento do material da calota em túnel classe IV - DMT de 0 a 200 m - seção de 20 a 40 m²</v>
          </cell>
          <cell r="C4091" t="str">
            <v>m³</v>
          </cell>
          <cell r="D4091">
            <v>376.02</v>
          </cell>
        </row>
        <row r="4092">
          <cell r="A4092">
            <v>6219415</v>
          </cell>
          <cell r="B4092" t="str">
            <v>Escavação subterrânea e carregamento do material da calota em túnel classe IV - DMT de 0 a 200 m - seção de 40 a 60 m²</v>
          </cell>
          <cell r="C4092" t="str">
            <v>m³</v>
          </cell>
          <cell r="D4092">
            <v>253.95</v>
          </cell>
        </row>
        <row r="4093">
          <cell r="A4093">
            <v>6219409</v>
          </cell>
          <cell r="B4093" t="str">
            <v>Escavação subterrânea e carregamento do material da calota em túnel classe IV - DMT de 0 a 200 m - seção de 60 a 90 m²</v>
          </cell>
          <cell r="C4093" t="str">
            <v>m³</v>
          </cell>
          <cell r="D4093">
            <v>174.54</v>
          </cell>
        </row>
        <row r="4094">
          <cell r="A4094">
            <v>6219518</v>
          </cell>
          <cell r="B4094" t="str">
            <v>Escavação subterrânea e carregamento do material do rebaixo em túnel classe I a IV - DMT de 0 a 200 m</v>
          </cell>
          <cell r="C4094" t="str">
            <v>m³</v>
          </cell>
          <cell r="D4094">
            <v>52.1</v>
          </cell>
        </row>
        <row r="4095">
          <cell r="A4095">
            <v>6219504</v>
          </cell>
          <cell r="B4095" t="str">
            <v>Escavação subterrânea e carregamento em túnel classe V - DMT de 0 a 200 m - seção acima de 90 m²</v>
          </cell>
          <cell r="C4095" t="str">
            <v>m³</v>
          </cell>
          <cell r="D4095">
            <v>111.98</v>
          </cell>
        </row>
        <row r="4096">
          <cell r="A4096">
            <v>6219422</v>
          </cell>
          <cell r="B4096" t="str">
            <v>Escavação subterrânea e carregamento em túnel classe V - DMT de 0 a 200 m - seção de 20 a 40 m²</v>
          </cell>
          <cell r="C4096" t="str">
            <v>m³</v>
          </cell>
          <cell r="D4096">
            <v>249.09</v>
          </cell>
        </row>
        <row r="4097">
          <cell r="A4097">
            <v>6219416</v>
          </cell>
          <cell r="B4097" t="str">
            <v>Escavação subterrânea e carregamento em túnel classe V - DMT de 0 a 200 m - seção de 40 a 60 m²</v>
          </cell>
          <cell r="C4097" t="str">
            <v>m³</v>
          </cell>
          <cell r="D4097">
            <v>191.35</v>
          </cell>
        </row>
        <row r="4098">
          <cell r="A4098">
            <v>6219410</v>
          </cell>
          <cell r="B4098" t="str">
            <v>Escavação subterrânea e carregamento em túnel classe V - DMT de 0 a 200 m - seção de 60 a 90 m²</v>
          </cell>
          <cell r="C4098" t="str">
            <v>m³</v>
          </cell>
          <cell r="D4098">
            <v>133.59</v>
          </cell>
        </row>
        <row r="4099">
          <cell r="A4099">
            <v>6219505</v>
          </cell>
          <cell r="B4099" t="str">
            <v>Escavação subterrânea e carregamento em túnel classe VI - DMT de 0 a 200 m - seção acima de 90 m²</v>
          </cell>
          <cell r="C4099" t="str">
            <v>m³</v>
          </cell>
          <cell r="D4099">
            <v>98.75</v>
          </cell>
        </row>
        <row r="4100">
          <cell r="A4100">
            <v>6219423</v>
          </cell>
          <cell r="B4100" t="str">
            <v>Escavação subterrânea e carregamento em túnel classe VI - DMT de 0 a 200 m - seção de 20 a 40 m²</v>
          </cell>
          <cell r="C4100" t="str">
            <v>m³</v>
          </cell>
          <cell r="D4100">
            <v>231.71</v>
          </cell>
        </row>
        <row r="4101">
          <cell r="A4101">
            <v>6219417</v>
          </cell>
          <cell r="B4101" t="str">
            <v>Escavação subterrânea e carregamento em túnel classe VI - DMT de 0 a 200 m - seção de 40 a 60 m²</v>
          </cell>
          <cell r="C4101" t="str">
            <v>m³</v>
          </cell>
          <cell r="D4101">
            <v>175.6</v>
          </cell>
        </row>
        <row r="4102">
          <cell r="A4102">
            <v>6219411</v>
          </cell>
          <cell r="B4102" t="str">
            <v>Escavação subterrânea e carregamento em túnel classe VI - DMT de 0 a 200 m - seção de 60 a 90 m²</v>
          </cell>
          <cell r="C4102" t="str">
            <v>m³</v>
          </cell>
          <cell r="D4102">
            <v>119.53</v>
          </cell>
        </row>
        <row r="4103">
          <cell r="A4103">
            <v>5501880</v>
          </cell>
          <cell r="B4103" t="str">
            <v>Escavação, carga e transporte de material de 1ª categoria - DMT de 1.000 a 1.200 m - caminho de serviço em leito natural - com carregadeira e caminhão basculante de 14 m³</v>
          </cell>
          <cell r="C4103" t="str">
            <v>m³</v>
          </cell>
          <cell r="D4103">
            <v>11.26</v>
          </cell>
        </row>
        <row r="4104">
          <cell r="A4104">
            <v>5502114</v>
          </cell>
          <cell r="B4104" t="str">
            <v>Escavação, carga e transporte de material de 1ª categoria - DMT de 1.000 a 1.200 m - caminho de serviço em leito natural - com escavadeira e caminhão basculante de 14 m³</v>
          </cell>
          <cell r="C4104" t="str">
            <v>m³</v>
          </cell>
          <cell r="D4104">
            <v>7.93</v>
          </cell>
        </row>
        <row r="4105">
          <cell r="A4105">
            <v>5501906</v>
          </cell>
          <cell r="B4105" t="str">
            <v>Escavação, carga e transporte de material de 1ª categoria - DMT de 1.000 a 1.200 m - caminho de serviço em revestimento primário - com carregadeira e caminhão basculante de 14 m³</v>
          </cell>
          <cell r="C4105" t="str">
            <v>m³</v>
          </cell>
          <cell r="D4105">
            <v>10.039999999999999</v>
          </cell>
        </row>
        <row r="4106">
          <cell r="A4106">
            <v>5502140</v>
          </cell>
          <cell r="B4106" t="str">
            <v>Escavação, carga e transporte de material de 1ª categoria - DMT de 1.000 a 1.200 m - caminho de serviço em revestimento primário - com escavadeira e caminhão basculante de 14 m³</v>
          </cell>
          <cell r="C4106" t="str">
            <v>m³</v>
          </cell>
          <cell r="D4106">
            <v>6.7</v>
          </cell>
        </row>
        <row r="4107">
          <cell r="A4107">
            <v>5501932</v>
          </cell>
          <cell r="B4107" t="str">
            <v>Escavação, carga e transporte de material de 1ª categoria - DMT de 1.000 a 1.200 m - caminho de serviço pavimentado - com carregadeira e caminhão basculante de 14 m³</v>
          </cell>
          <cell r="C4107" t="str">
            <v>m³</v>
          </cell>
          <cell r="D4107">
            <v>9.42</v>
          </cell>
        </row>
        <row r="4108">
          <cell r="A4108">
            <v>5502166</v>
          </cell>
          <cell r="B4108" t="str">
            <v>Escavação, carga e transporte de material de 1ª categoria - DMT de 1.000 a 1.200 m - caminho de serviço pavimentado - com escavadeira e caminhão basculante de 14 m³</v>
          </cell>
          <cell r="C4108" t="str">
            <v>m³</v>
          </cell>
          <cell r="D4108">
            <v>6.44</v>
          </cell>
        </row>
        <row r="4109">
          <cell r="A4109">
            <v>5501881</v>
          </cell>
          <cell r="B4109" t="str">
            <v>Escavação, carga e transporte de material de 1ª categoria - DMT de 1.200 a 1.400 m - caminho de serviço em leito natural - com carregadeira e caminhão basculante de 14 m³</v>
          </cell>
          <cell r="C4109" t="str">
            <v>m³</v>
          </cell>
          <cell r="D4109">
            <v>11.52</v>
          </cell>
        </row>
        <row r="4110">
          <cell r="A4110">
            <v>5502115</v>
          </cell>
          <cell r="B4110" t="str">
            <v>Escavação, carga e transporte de material de 1ª categoria - DMT de 1.200 a 1.400 m - caminho de serviço em leito natural - com escavadeira e caminhão basculante de 14 m³</v>
          </cell>
          <cell r="C4110" t="str">
            <v>m³</v>
          </cell>
          <cell r="D4110">
            <v>8.59</v>
          </cell>
        </row>
        <row r="4111">
          <cell r="A4111">
            <v>5501907</v>
          </cell>
          <cell r="B4111" t="str">
            <v>Escavação, carga e transporte de material de 1ª categoria - DMT de 1.200 a 1.400 m - caminho de serviço em revestimento primário - com carregadeira e caminhão basculante de 14 m³</v>
          </cell>
          <cell r="C4111" t="str">
            <v>m³</v>
          </cell>
          <cell r="D4111">
            <v>10.210000000000001</v>
          </cell>
        </row>
        <row r="4112">
          <cell r="A4112">
            <v>5502141</v>
          </cell>
          <cell r="B4112" t="str">
            <v>Escavação, carga e transporte de material de 1ª categoria - DMT de 1.200 a 1.400 m - caminho de serviço em revestimento primário - com escavadeira e caminhão basculante de 14 m³</v>
          </cell>
          <cell r="C4112" t="str">
            <v>m³</v>
          </cell>
          <cell r="D4112">
            <v>7.23</v>
          </cell>
        </row>
        <row r="4113">
          <cell r="A4113">
            <v>5501933</v>
          </cell>
          <cell r="B4113" t="str">
            <v>Escavação, carga e transporte de material de 1ª categoria - DMT de 1.200 a 1.400 m - caminho de serviço pavimentado - com carregadeira e caminhão basculante de 14 m³</v>
          </cell>
          <cell r="C4113" t="str">
            <v>m³</v>
          </cell>
          <cell r="D4113">
            <v>9.56</v>
          </cell>
        </row>
        <row r="4114">
          <cell r="A4114">
            <v>5502167</v>
          </cell>
          <cell r="B4114" t="str">
            <v>Escavação, carga e transporte de material de 1ª categoria - DMT de 1.200 a 1.400 m - caminho de serviço pavimentado - com escavadeira e caminhão basculante de 14 m³</v>
          </cell>
          <cell r="C4114" t="str">
            <v>m³</v>
          </cell>
          <cell r="D4114">
            <v>6.59</v>
          </cell>
        </row>
        <row r="4115">
          <cell r="A4115">
            <v>5501882</v>
          </cell>
          <cell r="B4115" t="str">
            <v>Escavação, carga e transporte de material de 1ª categoria - DMT de 1.400 a 1.600 m - caminho de serviço em leito natural - com carregadeira e caminhão basculante de 14 m³</v>
          </cell>
          <cell r="C4115" t="str">
            <v>m³</v>
          </cell>
          <cell r="D4115">
            <v>11.78</v>
          </cell>
        </row>
        <row r="4116">
          <cell r="A4116">
            <v>5502116</v>
          </cell>
          <cell r="B4116" t="str">
            <v>Escavação, carga e transporte de material de 1ª categoria - DMT de 1.400 a 1.600 m - caminho de serviço em leito natural - com escavadeira e caminhão basculante de 14 m³</v>
          </cell>
          <cell r="C4116" t="str">
            <v>m³</v>
          </cell>
          <cell r="D4116">
            <v>8.81</v>
          </cell>
        </row>
        <row r="4117">
          <cell r="A4117">
            <v>5501908</v>
          </cell>
          <cell r="B4117" t="str">
            <v>Escavação, carga e transporte de material de 1ª categoria - DMT de 1.400 a 1.600 m - caminho de serviço em revestimento primário - com carregadeira e caminhão basculante de 14 m³</v>
          </cell>
          <cell r="C4117" t="str">
            <v>m³</v>
          </cell>
          <cell r="D4117">
            <v>10.39</v>
          </cell>
        </row>
        <row r="4118">
          <cell r="A4118">
            <v>5502142</v>
          </cell>
          <cell r="B4118" t="str">
            <v>Escavação, carga e transporte de material de 1ª categoria - DMT de 1.400 a 1.600 m - caminho de serviço em revestimento primário - com escavadeira e caminhão basculante de 14 m³</v>
          </cell>
          <cell r="C4118" t="str">
            <v>m³</v>
          </cell>
          <cell r="D4118">
            <v>7.42</v>
          </cell>
        </row>
        <row r="4119">
          <cell r="A4119">
            <v>5501934</v>
          </cell>
          <cell r="B4119" t="str">
            <v>Escavação, carga e transporte de material de 1ª categoria - DMT de 1.400 a 1.600 m - caminho de serviço pavimentado - com carregadeira e caminhão basculante de 14 m³</v>
          </cell>
          <cell r="C4119" t="str">
            <v>m³</v>
          </cell>
          <cell r="D4119">
            <v>10.039999999999999</v>
          </cell>
        </row>
        <row r="4120">
          <cell r="A4120">
            <v>5502168</v>
          </cell>
          <cell r="B4120" t="str">
            <v>Escavação, carga e transporte de material de 1ª categoria - DMT de 1.400 a 1.600 m - caminho de serviço pavimentado - com escavadeira e caminhão basculante de 14 m³</v>
          </cell>
          <cell r="C4120" t="str">
            <v>m³</v>
          </cell>
          <cell r="D4120">
            <v>6.7</v>
          </cell>
        </row>
        <row r="4121">
          <cell r="A4121">
            <v>5501883</v>
          </cell>
          <cell r="B4121" t="str">
            <v>Escavação, carga e transporte de material de 1ª categoria - DMT de 1.600 a 1.800 m - caminho de serviço em leito natural - com carregadeira e caminhão basculante de 14 m³</v>
          </cell>
          <cell r="C4121" t="str">
            <v>m³</v>
          </cell>
          <cell r="D4121">
            <v>12.05</v>
          </cell>
        </row>
        <row r="4122">
          <cell r="A4122">
            <v>5502117</v>
          </cell>
          <cell r="B4122" t="str">
            <v>Escavação, carga e transporte de material de 1ª categoria - DMT de 1.600 a 1.800 m - caminho de serviço em leito natural - com escavadeira e caminhão basculante de 14 m³</v>
          </cell>
          <cell r="C4122" t="str">
            <v>m³</v>
          </cell>
          <cell r="D4122">
            <v>9.08</v>
          </cell>
        </row>
        <row r="4123">
          <cell r="A4123">
            <v>5501909</v>
          </cell>
          <cell r="B4123" t="str">
            <v>Escavação, carga e transporte de material de 1ª categoria - DMT de 1.600 a 1.800 m - caminho de serviço em revestimento primário - com carregadeira e caminhão basculante de 14 m³</v>
          </cell>
          <cell r="C4123" t="str">
            <v>m³</v>
          </cell>
          <cell r="D4123">
            <v>10.56</v>
          </cell>
        </row>
        <row r="4124">
          <cell r="A4124">
            <v>5502143</v>
          </cell>
          <cell r="B4124" t="str">
            <v>Escavação, carga e transporte de material de 1ª categoria - DMT de 1.600 a 1.800 m - caminho de serviço em revestimento primário - com escavadeira e caminhão basculante de 14 m³</v>
          </cell>
          <cell r="C4124" t="str">
            <v>m³</v>
          </cell>
          <cell r="D4124">
            <v>7.6</v>
          </cell>
        </row>
        <row r="4125">
          <cell r="A4125">
            <v>5501935</v>
          </cell>
          <cell r="B4125" t="str">
            <v>Escavação, carga e transporte de material de 1ª categoria - DMT de 1.600 a 1.800 m - caminho de serviço pavimentado - com carregadeira e caminhão basculante de 14 m³</v>
          </cell>
          <cell r="C4125" t="str">
            <v>m³</v>
          </cell>
          <cell r="D4125">
            <v>10.210000000000001</v>
          </cell>
        </row>
        <row r="4126">
          <cell r="A4126">
            <v>5502169</v>
          </cell>
          <cell r="B4126" t="str">
            <v>Escavação, carga e transporte de material de 1ª categoria - DMT de 1.600 a 1.800 m - caminho de serviço pavimentado - com escavadeira e caminhão basculante de 14 m³</v>
          </cell>
          <cell r="C4126" t="str">
            <v>m³</v>
          </cell>
          <cell r="D4126">
            <v>7.23</v>
          </cell>
        </row>
        <row r="4127">
          <cell r="A4127">
            <v>5501884</v>
          </cell>
          <cell r="B4127" t="str">
            <v>Escavação, carga e transporte de material de 1ª categoria - DMT de 1.800 a 2.000 m - caminho de serviço em leito natural - com carregadeira e caminhão basculante de 14 m³</v>
          </cell>
          <cell r="C4127" t="str">
            <v>m³</v>
          </cell>
          <cell r="D4127">
            <v>12.66</v>
          </cell>
        </row>
        <row r="4128">
          <cell r="A4128">
            <v>5502118</v>
          </cell>
          <cell r="B4128" t="str">
            <v>Escavação, carga e transporte de material de 1ª categoria - DMT de 1.800 a 2.000 m - caminho de serviço em leito natural - com escavadeira e caminhão basculante de 14 m³</v>
          </cell>
          <cell r="C4128" t="str">
            <v>m³</v>
          </cell>
          <cell r="D4128">
            <v>9.36</v>
          </cell>
        </row>
        <row r="4129">
          <cell r="A4129">
            <v>5501910</v>
          </cell>
          <cell r="B4129" t="str">
            <v>Escavação, carga e transporte de material de 1ª categoria - DMT de 1.800 a 2.000 m - caminho de serviço em revestimento primário - com carregadeira e caminhão basculante de 14 m³</v>
          </cell>
          <cell r="C4129" t="str">
            <v>m³</v>
          </cell>
          <cell r="D4129">
            <v>10.74</v>
          </cell>
        </row>
        <row r="4130">
          <cell r="A4130">
            <v>5502144</v>
          </cell>
          <cell r="B4130" t="str">
            <v>Escavação, carga e transporte de material de 1ª categoria - DMT de 1.800 a 2.000 m - caminho de serviço em revestimento primário - com escavadeira e caminhão basculante de 14 m³</v>
          </cell>
          <cell r="C4130" t="str">
            <v>m³</v>
          </cell>
          <cell r="D4130">
            <v>7.74</v>
          </cell>
        </row>
        <row r="4131">
          <cell r="A4131">
            <v>5501936</v>
          </cell>
          <cell r="B4131" t="str">
            <v>Escavação, carga e transporte de material de 1ª categoria - DMT de 1.800 a 2.000 m - caminho de serviço pavimentado - com carregadeira e caminhão basculante de 14 m³</v>
          </cell>
          <cell r="C4131" t="str">
            <v>m³</v>
          </cell>
          <cell r="D4131">
            <v>10.34</v>
          </cell>
        </row>
        <row r="4132">
          <cell r="A4132">
            <v>5502170</v>
          </cell>
          <cell r="B4132" t="str">
            <v>Escavação, carga e transporte de material de 1ª categoria - DMT de 1.800 a 2.000 m - caminho de serviço pavimentado - com escavadeira e caminhão basculante de 14 m³</v>
          </cell>
          <cell r="C4132" t="str">
            <v>m³</v>
          </cell>
          <cell r="D4132">
            <v>7.37</v>
          </cell>
        </row>
        <row r="4133">
          <cell r="A4133">
            <v>5501885</v>
          </cell>
          <cell r="B4133" t="str">
            <v>Escavação, carga e transporte de material de 1ª categoria - DMT de 2.000 a 2.500 m - caminho de serviço em leito natural - com carregadeira e caminhão basculante de 14 m³</v>
          </cell>
          <cell r="C4133" t="str">
            <v>m³</v>
          </cell>
          <cell r="D4133">
            <v>13.15</v>
          </cell>
        </row>
        <row r="4134">
          <cell r="A4134">
            <v>5502119</v>
          </cell>
          <cell r="B4134" t="str">
            <v>Escavação, carga e transporte de material de 1ª categoria - DMT de 2.000 a 2.500 m - caminho de serviço em leito natural - com escavadeira e caminhão basculante de 14 m³</v>
          </cell>
          <cell r="C4134" t="str">
            <v>m³</v>
          </cell>
          <cell r="D4134">
            <v>10.199999999999999</v>
          </cell>
        </row>
        <row r="4135">
          <cell r="A4135">
            <v>5501911</v>
          </cell>
          <cell r="B4135" t="str">
            <v>Escavação, carga e transporte de material de 1ª categoria - DMT de 2.000 a 2.500 m - caminho de serviço em revestimento primário - com carregadeira e caminhão basculante de 14 m³</v>
          </cell>
          <cell r="C4135" t="str">
            <v>m³</v>
          </cell>
          <cell r="D4135">
            <v>11.36</v>
          </cell>
        </row>
        <row r="4136">
          <cell r="A4136">
            <v>5502145</v>
          </cell>
          <cell r="B4136" t="str">
            <v>Escavação, carga e transporte de material de 1ª categoria - DMT de 2.000 a 2.500 m - caminho de serviço em revestimento primário - com escavadeira e caminhão basculante de 14 m³</v>
          </cell>
          <cell r="C4136" t="str">
            <v>m³</v>
          </cell>
          <cell r="D4136">
            <v>8.07</v>
          </cell>
        </row>
        <row r="4137">
          <cell r="A4137">
            <v>5501937</v>
          </cell>
          <cell r="B4137" t="str">
            <v>Escavação, carga e transporte de material de 1ª categoria - DMT de 2.000 a 2.500 m - caminho de serviço pavimentado - com carregadeira e caminhão basculante de 14 m³</v>
          </cell>
          <cell r="C4137" t="str">
            <v>m³</v>
          </cell>
          <cell r="D4137">
            <v>10.56</v>
          </cell>
        </row>
        <row r="4138">
          <cell r="A4138">
            <v>5502171</v>
          </cell>
          <cell r="B4138" t="str">
            <v>Escavação, carga e transporte de material de 1ª categoria - DMT de 2.000 a 2.500 m - caminho de serviço pavimentado - com escavadeira e caminhão basculante de 14 m³</v>
          </cell>
          <cell r="C4138" t="str">
            <v>m³</v>
          </cell>
          <cell r="D4138">
            <v>7.6</v>
          </cell>
        </row>
        <row r="4139">
          <cell r="A4139">
            <v>5501886</v>
          </cell>
          <cell r="B4139" t="str">
            <v>Escavação, carga e transporte de material de 1ª categoria - DMT de 2.500 a 3.000 m - caminho de serviço em leito natural - com carregadeira e caminhão basculante de 14 m³</v>
          </cell>
          <cell r="C4139" t="str">
            <v>m³</v>
          </cell>
          <cell r="D4139">
            <v>14.21</v>
          </cell>
        </row>
        <row r="4140">
          <cell r="A4140">
            <v>5502120</v>
          </cell>
          <cell r="B4140" t="str">
            <v>Escavação, carga e transporte de material de 1ª categoria - DMT de 2.500 a 3.000 m - caminho de serviço em leito natural - com escavadeira e caminhão basculante de 14 m³</v>
          </cell>
          <cell r="C4140" t="str">
            <v>m³</v>
          </cell>
          <cell r="D4140">
            <v>11.29</v>
          </cell>
        </row>
        <row r="4141">
          <cell r="A4141">
            <v>5501912</v>
          </cell>
          <cell r="B4141" t="str">
            <v>Escavação, carga e transporte de material de 1ª categoria - DMT de 2.500 a 3.000 m - caminho de serviço em revestimento primário - com carregadeira e caminhão basculante de 14 m³</v>
          </cell>
          <cell r="C4141" t="str">
            <v>m³</v>
          </cell>
          <cell r="D4141">
            <v>11.84</v>
          </cell>
        </row>
        <row r="4142">
          <cell r="A4142">
            <v>5502146</v>
          </cell>
          <cell r="B4142" t="str">
            <v>Escavação, carga e transporte de material de 1ª categoria - DMT de 2.500 a 3.000 m - caminho de serviço em revestimento primário - com escavadeira e caminhão basculante de 14 m³</v>
          </cell>
          <cell r="C4142" t="str">
            <v>m³</v>
          </cell>
          <cell r="D4142">
            <v>8.92</v>
          </cell>
        </row>
        <row r="4143">
          <cell r="A4143">
            <v>5501938</v>
          </cell>
          <cell r="B4143" t="str">
            <v>Escavação, carga e transporte de material de 1ª categoria - DMT de 2.500 a 3.000 m - caminho de serviço pavimentado - com carregadeira e caminhão basculante de 14 m³</v>
          </cell>
          <cell r="C4143" t="str">
            <v>m³</v>
          </cell>
          <cell r="D4143">
            <v>11.31</v>
          </cell>
        </row>
        <row r="4144">
          <cell r="A4144">
            <v>5502172</v>
          </cell>
          <cell r="B4144" t="str">
            <v>Escavação, carga e transporte de material de 1ª categoria - DMT de 2.500 a 3.000 m - caminho de serviço pavimentado - com escavadeira e caminhão basculante de 14 m³</v>
          </cell>
          <cell r="C4144" t="str">
            <v>m³</v>
          </cell>
          <cell r="D4144">
            <v>8.02</v>
          </cell>
        </row>
        <row r="4145">
          <cell r="A4145">
            <v>5501876</v>
          </cell>
          <cell r="B4145" t="str">
            <v>Escavação, carga e transporte de material de 1ª categoria - DMT de 200 a 400 m - caminho de serviço em leito natural - com carregadeira e caminhão basculante de 14 m³</v>
          </cell>
          <cell r="C4145" t="str">
            <v>m³</v>
          </cell>
          <cell r="D4145">
            <v>9.32</v>
          </cell>
        </row>
        <row r="4146">
          <cell r="A4146">
            <v>5502110</v>
          </cell>
          <cell r="B4146" t="str">
            <v>Escavação, carga e transporte de material de 1ª categoria - DMT de 200 a 400 m - caminho de serviço em leito natural - com escavadeira e caminhão basculante de 14 m³</v>
          </cell>
          <cell r="C4146" t="str">
            <v>m³</v>
          </cell>
          <cell r="D4146">
            <v>6.33</v>
          </cell>
        </row>
        <row r="4147">
          <cell r="A4147">
            <v>5501902</v>
          </cell>
          <cell r="B4147" t="str">
            <v>Escavação, carga e transporte de material de 1ª categoria - DMT de 200 a 400 m - caminho de serviço em revestimento primário - com carregadeira e caminhão basculante de 14 m³</v>
          </cell>
          <cell r="C4147" t="str">
            <v>m³</v>
          </cell>
          <cell r="D4147">
            <v>8.9</v>
          </cell>
        </row>
        <row r="4148">
          <cell r="A4148">
            <v>5502136</v>
          </cell>
          <cell r="B4148" t="str">
            <v>Escavação, carga e transporte de material de 1ª categoria - DMT de 200 a 400 m - caminho de serviço em revestimento primário - com escavadeira e caminhão basculante de 14 m³</v>
          </cell>
          <cell r="C4148" t="str">
            <v>m³</v>
          </cell>
          <cell r="D4148">
            <v>5.92</v>
          </cell>
        </row>
        <row r="4149">
          <cell r="A4149">
            <v>5501928</v>
          </cell>
          <cell r="B4149" t="str">
            <v>Escavação, carga e transporte de material de 1ª categoria - DMT de 200 a 400 m - caminho de serviço pavimentado - com carregadeira e caminhão basculante de 14 m³</v>
          </cell>
          <cell r="C4149" t="str">
            <v>m³</v>
          </cell>
          <cell r="D4149">
            <v>8.4</v>
          </cell>
        </row>
        <row r="4150">
          <cell r="A4150">
            <v>5502162</v>
          </cell>
          <cell r="B4150" t="str">
            <v>Escavação, carga e transporte de material de 1ª categoria - DMT de 200 a 400 m - caminho de serviço pavimentado - com escavadeira e caminhão basculante de 14 m³</v>
          </cell>
          <cell r="C4150" t="str">
            <v>m³</v>
          </cell>
          <cell r="D4150">
            <v>5.39</v>
          </cell>
        </row>
        <row r="4151">
          <cell r="A4151">
            <v>5501877</v>
          </cell>
          <cell r="B4151" t="str">
            <v>Escavação, carga e transporte de material de 1ª categoria - DMT de 400 a 600 m - caminho de serviço em leito natural - com carregadeira e caminhão basculante de 14 m³</v>
          </cell>
          <cell r="C4151" t="str">
            <v>m³</v>
          </cell>
          <cell r="D4151">
            <v>10.039999999999999</v>
          </cell>
        </row>
        <row r="4152">
          <cell r="A4152">
            <v>5502111</v>
          </cell>
          <cell r="B4152" t="str">
            <v>Escavação, carga e transporte de material de 1ª categoria - DMT de 400 a 600 m - caminho de serviço em leito natural - com escavadeira e caminhão basculante de 14 m³</v>
          </cell>
          <cell r="C4152" t="str">
            <v>m³</v>
          </cell>
          <cell r="D4152">
            <v>6.7</v>
          </cell>
        </row>
        <row r="4153">
          <cell r="A4153">
            <v>5501903</v>
          </cell>
          <cell r="B4153" t="str">
            <v>Escavação, carga e transporte de material de 1ª categoria - DMT de 400 a 600 m - caminho de serviço em revestimento primário - com carregadeira e caminhão basculante de 14 m³</v>
          </cell>
          <cell r="C4153" t="str">
            <v>m³</v>
          </cell>
          <cell r="D4153">
            <v>9.14</v>
          </cell>
        </row>
        <row r="4154">
          <cell r="A4154">
            <v>5502137</v>
          </cell>
          <cell r="B4154" t="str">
            <v>Escavação, carga e transporte de material de 1ª categoria - DMT de 400 a 600 m - caminho de serviço em revestimento primário - com escavadeira e caminhão basculante de 14 m³</v>
          </cell>
          <cell r="C4154" t="str">
            <v>m³</v>
          </cell>
          <cell r="D4154">
            <v>6.14</v>
          </cell>
        </row>
        <row r="4155">
          <cell r="A4155">
            <v>5501929</v>
          </cell>
          <cell r="B4155" t="str">
            <v>Escavação, carga e transporte de material de 1ª categoria - DMT de 400 a 600 m - caminho de serviço pavimentado - com carregadeira e caminhão basculante de 14 m³</v>
          </cell>
          <cell r="C4155" t="str">
            <v>m³</v>
          </cell>
          <cell r="D4155">
            <v>8.9700000000000006</v>
          </cell>
        </row>
        <row r="4156">
          <cell r="A4156">
            <v>5502163</v>
          </cell>
          <cell r="B4156" t="str">
            <v>Escavação, carga e transporte de material de 1ª categoria - DMT de 400 a 600 m - caminho de serviço pavimentado - com escavadeira e caminhão basculante de 14 m³</v>
          </cell>
          <cell r="C4156" t="str">
            <v>m³</v>
          </cell>
          <cell r="D4156">
            <v>5.96</v>
          </cell>
        </row>
        <row r="4157">
          <cell r="A4157">
            <v>5501875</v>
          </cell>
          <cell r="B4157" t="str">
            <v>Escavação, carga e transporte de material de 1ª categoria - DMT de 50 a 200 m - caminho de serviço em leito natural - com carregadeira e caminhão basculante de 14 m³</v>
          </cell>
          <cell r="C4157" t="str">
            <v>m³</v>
          </cell>
          <cell r="D4157">
            <v>8.9</v>
          </cell>
        </row>
        <row r="4158">
          <cell r="A4158">
            <v>5502109</v>
          </cell>
          <cell r="B4158" t="str">
            <v>Escavação, carga e transporte de material de 1ª categoria - DMT de 50 a 200 m - caminho de serviço em leito natural - com escavadeira e caminhão basculante de 14 m³</v>
          </cell>
          <cell r="C4158" t="str">
            <v>m³</v>
          </cell>
          <cell r="D4158">
            <v>5.92</v>
          </cell>
        </row>
        <row r="4159">
          <cell r="A4159">
            <v>5501901</v>
          </cell>
          <cell r="B4159" t="str">
            <v>Escavação, carga e transporte de material de 1ª categoria - DMT de 50 a 200 m - caminho de serviço em revestimento primário - com carregadeira e caminhão basculante de 14 m³</v>
          </cell>
          <cell r="C4159" t="str">
            <v>m³</v>
          </cell>
          <cell r="D4159">
            <v>8.27</v>
          </cell>
        </row>
        <row r="4160">
          <cell r="A4160">
            <v>5502135</v>
          </cell>
          <cell r="B4160" t="str">
            <v>Escavação, carga e transporte de material de 1ª categoria - DMT de 50 a 200 m - caminho de serviço em revestimento primário - com escavadeira e caminhão basculante de 14 m³</v>
          </cell>
          <cell r="C4160" t="str">
            <v>m³</v>
          </cell>
          <cell r="D4160">
            <v>5.25</v>
          </cell>
        </row>
        <row r="4161">
          <cell r="A4161">
            <v>5501927</v>
          </cell>
          <cell r="B4161" t="str">
            <v>Escavação, carga e transporte de material de 1ª categoria - DMT de 50 a 200 m - caminho de serviço pavimentado - com carregadeira e caminhão basculante de 14 m³</v>
          </cell>
          <cell r="C4161" t="str">
            <v>m³</v>
          </cell>
          <cell r="D4161">
            <v>8.19</v>
          </cell>
        </row>
        <row r="4162">
          <cell r="A4162">
            <v>5502161</v>
          </cell>
          <cell r="B4162" t="str">
            <v>Escavação, carga e transporte de material de 1ª categoria - DMT de 50 a 200 m - caminho de serviço pavimentado - com escavadeira e caminhão basculante de 14 m³</v>
          </cell>
          <cell r="C4162" t="str">
            <v>m³</v>
          </cell>
          <cell r="D4162">
            <v>5.17</v>
          </cell>
        </row>
        <row r="4163">
          <cell r="A4163">
            <v>5501878</v>
          </cell>
          <cell r="B4163" t="str">
            <v>Escavação, carga e transporte de material de 1ª categoria - DMT de 600 a 800 m - caminho de serviço em leito natural - com carregadeira e caminhão basculante de 14 m³</v>
          </cell>
          <cell r="C4163" t="str">
            <v>m³</v>
          </cell>
          <cell r="D4163">
            <v>10.34</v>
          </cell>
        </row>
        <row r="4164">
          <cell r="A4164">
            <v>5502112</v>
          </cell>
          <cell r="B4164" t="str">
            <v>Escavação, carga e transporte de material de 1ª categoria - DMT de 600 a 800 m - caminho de serviço em leito natural - com escavadeira e caminhão basculante de 14 m³</v>
          </cell>
          <cell r="C4164" t="str">
            <v>m³</v>
          </cell>
          <cell r="D4164">
            <v>7.37</v>
          </cell>
        </row>
        <row r="4165">
          <cell r="A4165">
            <v>5501904</v>
          </cell>
          <cell r="B4165" t="str">
            <v>Escavação, carga e transporte de material de 1ª categoria - DMT de 600 a 800 m - caminho de serviço em revestimento primário - com carregadeira e caminhão basculante de 14 m³</v>
          </cell>
          <cell r="C4165" t="str">
            <v>m³</v>
          </cell>
          <cell r="D4165">
            <v>9.32</v>
          </cell>
        </row>
        <row r="4166">
          <cell r="A4166">
            <v>5502138</v>
          </cell>
          <cell r="B4166" t="str">
            <v>Escavação, carga e transporte de material de 1ª categoria - DMT de 600 a 800 m - caminho de serviço em revestimento primário - com escavadeira e caminhão basculante de 14 m³</v>
          </cell>
          <cell r="C4166" t="str">
            <v>m³</v>
          </cell>
          <cell r="D4166">
            <v>6.36</v>
          </cell>
        </row>
        <row r="4167">
          <cell r="A4167">
            <v>5501930</v>
          </cell>
          <cell r="B4167" t="str">
            <v>Escavação, carga e transporte de material de 1ª categoria - DMT de 600 a 800 m - caminho de serviço pavimentado - com carregadeira e caminhão basculante de 14 m³</v>
          </cell>
          <cell r="C4167" t="str">
            <v>m³</v>
          </cell>
          <cell r="D4167">
            <v>9.11</v>
          </cell>
        </row>
        <row r="4168">
          <cell r="A4168">
            <v>5502164</v>
          </cell>
          <cell r="B4168" t="str">
            <v>Escavação, carga e transporte de material de 1ª categoria - DMT de 600 a 800 m - caminho de serviço pavimentado - com escavadeira e caminhão basculante de 14 m³</v>
          </cell>
          <cell r="C4168" t="str">
            <v>m³</v>
          </cell>
          <cell r="D4168">
            <v>6.14</v>
          </cell>
        </row>
        <row r="4169">
          <cell r="A4169">
            <v>5501879</v>
          </cell>
          <cell r="B4169" t="str">
            <v>Escavação, carga e transporte de material de 1ª categoria - DMT de 800 a 1.000 m - caminho de serviço em leito natural - com carregadeira e caminhão basculante de 14 m³</v>
          </cell>
          <cell r="C4169" t="str">
            <v>m³</v>
          </cell>
          <cell r="D4169">
            <v>10.65</v>
          </cell>
        </row>
        <row r="4170">
          <cell r="A4170">
            <v>5502113</v>
          </cell>
          <cell r="B4170" t="str">
            <v>Escavação, carga e transporte de material de 1ª categoria - DMT de 800 a 1.000 m - caminho de serviço em leito natural - com escavadeira e caminhão basculante de 14 m³</v>
          </cell>
          <cell r="C4170" t="str">
            <v>m³</v>
          </cell>
          <cell r="D4170">
            <v>7.65</v>
          </cell>
        </row>
        <row r="4171">
          <cell r="A4171">
            <v>5501905</v>
          </cell>
          <cell r="B4171" t="str">
            <v>Escavação, carga e transporte de material de 1ª categoria - DMT de 800 a 1.000 m - caminho de serviço em revestimento primário - com carregadeira e caminhão basculante de 14 m³</v>
          </cell>
          <cell r="C4171" t="str">
            <v>m³</v>
          </cell>
          <cell r="D4171">
            <v>9.5299999999999994</v>
          </cell>
        </row>
        <row r="4172">
          <cell r="A4172">
            <v>5502139</v>
          </cell>
          <cell r="B4172" t="str">
            <v>Escavação, carga e transporte de material de 1ª categoria - DMT de 800 a 1.000 m - caminho de serviço em revestimento primário - com escavadeira e caminhão basculante de 14 m³</v>
          </cell>
          <cell r="C4172" t="str">
            <v>m³</v>
          </cell>
          <cell r="D4172">
            <v>6.55</v>
          </cell>
        </row>
        <row r="4173">
          <cell r="A4173">
            <v>5501931</v>
          </cell>
          <cell r="B4173" t="str">
            <v>Escavação, carga e transporte de material de 1ª categoria - DMT de 800 a 1.000 m - caminho de serviço pavimentado - com carregadeira e caminhão basculante de 14 m³</v>
          </cell>
          <cell r="C4173" t="str">
            <v>m³</v>
          </cell>
          <cell r="D4173">
            <v>9.2799999999999994</v>
          </cell>
        </row>
        <row r="4174">
          <cell r="A4174">
            <v>5502165</v>
          </cell>
          <cell r="B4174" t="str">
            <v>Escavação, carga e transporte de material de 1ª categoria - DMT de 800 a 1.000 m - caminho de serviço pavimentado - com escavadeira e caminhão basculante de 14 m³</v>
          </cell>
          <cell r="C4174" t="str">
            <v>m³</v>
          </cell>
          <cell r="D4174">
            <v>6.29</v>
          </cell>
        </row>
        <row r="4175">
          <cell r="A4175">
            <v>5502825</v>
          </cell>
          <cell r="B4175" t="str">
            <v>Escavação, carga e transporte de material de 1ª categoria na distância de 3.000 m - caminho de serviço em leito natural - com carregadeira e caminhão basculante de 14 m³</v>
          </cell>
          <cell r="C4175" t="str">
            <v>m³</v>
          </cell>
          <cell r="D4175">
            <v>15.01</v>
          </cell>
        </row>
        <row r="4176">
          <cell r="A4176">
            <v>5502834</v>
          </cell>
          <cell r="B4176" t="str">
            <v>Escavação, carga e transporte de material de 1ª categoria na distância de 3.000 m - caminho de serviço em leito natural - com escavadeira e caminhão basculante de 14 m³</v>
          </cell>
          <cell r="C4176" t="str">
            <v>m³</v>
          </cell>
          <cell r="D4176">
            <v>11.73</v>
          </cell>
        </row>
        <row r="4177">
          <cell r="A4177">
            <v>5502826</v>
          </cell>
          <cell r="B4177" t="str">
            <v>Escavação, carga e transporte de material de 1ª categoria na distância de 3.000 m - caminho de serviço em revestimento primário - com carregadeira e caminhão basculante de 14 m³</v>
          </cell>
          <cell r="C4177" t="str">
            <v>m³</v>
          </cell>
          <cell r="D4177">
            <v>12.1</v>
          </cell>
        </row>
        <row r="4178">
          <cell r="A4178">
            <v>5502835</v>
          </cell>
          <cell r="B4178" t="str">
            <v>Escavação, carga e transporte de material de 1ª categoria na distância de 3.000 m - caminho de serviço em revestimento primário - com escavadeira e caminhão basculante de 14 m³</v>
          </cell>
          <cell r="C4178" t="str">
            <v>m³</v>
          </cell>
          <cell r="D4178">
            <v>9.1999999999999993</v>
          </cell>
        </row>
        <row r="4179">
          <cell r="A4179">
            <v>5502827</v>
          </cell>
          <cell r="B4179" t="str">
            <v>Escavação, carga e transporte de material de 1ª categoria na distância de 3.000 m - caminho de serviço pavimentado - com carregadeira e caminhão basculante de 14 m³</v>
          </cell>
          <cell r="C4179" t="str">
            <v>m³</v>
          </cell>
          <cell r="D4179">
            <v>11.52</v>
          </cell>
        </row>
        <row r="4180">
          <cell r="A4180">
            <v>5502836</v>
          </cell>
          <cell r="B4180" t="str">
            <v>Escavação, carga e transporte de material de 1ª categoria na distância de 3.000 m - caminho de serviço pavimentado - com escavadeira e caminhão basculante de 14 m³</v>
          </cell>
          <cell r="C4180" t="str">
            <v>m³</v>
          </cell>
          <cell r="D4180">
            <v>8.59</v>
          </cell>
        </row>
        <row r="4181">
          <cell r="A4181">
            <v>5502356</v>
          </cell>
          <cell r="B4181" t="str">
            <v>Escavação, carga e transporte de material de 2ª categoria - DMT de 1.000 a 1.200 m - caminho de serviço em leito natural - com carregadeira e caminhão basculante de 14 m³</v>
          </cell>
          <cell r="C4181" t="str">
            <v>m³</v>
          </cell>
          <cell r="D4181">
            <v>16.97</v>
          </cell>
        </row>
        <row r="4182">
          <cell r="A4182">
            <v>5502590</v>
          </cell>
          <cell r="B4182" t="str">
            <v>Escavação, carga e transporte de material de 2ª categoria - DMT de 1.000 a 1.200 m - caminho de serviço em leito natural - com escavadeira e caminhão basculante de 14 m³</v>
          </cell>
          <cell r="C4182" t="str">
            <v>m³</v>
          </cell>
          <cell r="D4182">
            <v>10.71</v>
          </cell>
        </row>
        <row r="4183">
          <cell r="A4183">
            <v>5502382</v>
          </cell>
          <cell r="B4183" t="str">
            <v>Escavação, carga e transporte de material de 2ª categoria - DMT de 1.000 a 1.200 m - caminho de serviço em revestimento primário - com carregadeira e caminhão basculante de 14 m³</v>
          </cell>
          <cell r="C4183" t="str">
            <v>m³</v>
          </cell>
          <cell r="D4183">
            <v>15.58</v>
          </cell>
        </row>
        <row r="4184">
          <cell r="A4184">
            <v>5502616</v>
          </cell>
          <cell r="B4184" t="str">
            <v>Escavação, carga e transporte de material de 2ª categoria - DMT de 1.000 a 1.200 m - caminho de serviço em revestimento primário - com escavadeira e caminhão basculante de 14 m³</v>
          </cell>
          <cell r="C4184" t="str">
            <v>m³</v>
          </cell>
          <cell r="D4184">
            <v>9.19</v>
          </cell>
        </row>
        <row r="4185">
          <cell r="A4185">
            <v>5502408</v>
          </cell>
          <cell r="B4185" t="str">
            <v>Escavação, carga e transporte de material de 2ª categoria - DMT de 1.000 a 1.200 m - caminho de serviço pavimentado - com carregadeira e caminhão basculante de 14 m³</v>
          </cell>
          <cell r="C4185" t="str">
            <v>m³</v>
          </cell>
          <cell r="D4185">
            <v>15.3</v>
          </cell>
        </row>
        <row r="4186">
          <cell r="A4186">
            <v>5502642</v>
          </cell>
          <cell r="B4186" t="str">
            <v>Escavação, carga e transporte de material de 2ª categoria - DMT de 1.000 a 1.200 m - caminho de serviço pavimentado - com escavadeira e caminhão basculante de 14 m³</v>
          </cell>
          <cell r="C4186" t="str">
            <v>m³</v>
          </cell>
          <cell r="D4186">
            <v>8.86</v>
          </cell>
        </row>
        <row r="4187">
          <cell r="A4187">
            <v>5502357</v>
          </cell>
          <cell r="B4187" t="str">
            <v>Escavação, carga e transporte de material de 2ª categoria - DMT de 1.200 a 1.400 m - caminho de serviço em leito natural - com carregadeira e caminhão basculante de 14 m³</v>
          </cell>
          <cell r="C4187" t="str">
            <v>m³</v>
          </cell>
          <cell r="D4187">
            <v>17.260000000000002</v>
          </cell>
        </row>
        <row r="4188">
          <cell r="A4188">
            <v>5502591</v>
          </cell>
          <cell r="B4188" t="str">
            <v>Escavação, carga e transporte de material de 2ª categoria - DMT de 1.200 a 1.400 m - caminho de serviço em leito natural - com escavadeira e caminhão basculante de 14 m³</v>
          </cell>
          <cell r="C4188" t="str">
            <v>m³</v>
          </cell>
          <cell r="D4188">
            <v>11.03</v>
          </cell>
        </row>
        <row r="4189">
          <cell r="A4189">
            <v>5502383</v>
          </cell>
          <cell r="B4189" t="str">
            <v>Escavação, carga e transporte de material de 2ª categoria - DMT de 1.200 a 1.400 m - caminho de serviço em revestimento primário - com carregadeira e caminhão basculante de 14 m³</v>
          </cell>
          <cell r="C4189" t="str">
            <v>m³</v>
          </cell>
          <cell r="D4189">
            <v>15.77</v>
          </cell>
        </row>
        <row r="4190">
          <cell r="A4190">
            <v>5502617</v>
          </cell>
          <cell r="B4190" t="str">
            <v>Escavação, carga e transporte de material de 2ª categoria - DMT de 1.200 a 1.400 m - caminho de serviço em revestimento primário - com escavadeira e caminhão basculante de 14 m³</v>
          </cell>
          <cell r="C4190" t="str">
            <v>m³</v>
          </cell>
          <cell r="D4190">
            <v>9.33</v>
          </cell>
        </row>
        <row r="4191">
          <cell r="A4191">
            <v>5502409</v>
          </cell>
          <cell r="B4191" t="str">
            <v>Escavação, carga e transporte de material de 2ª categoria - DMT de 1.200 a 1.400 m - caminho de serviço pavimentado - com carregadeira e caminhão basculante de 14 m³</v>
          </cell>
          <cell r="C4191" t="str">
            <v>m³</v>
          </cell>
          <cell r="D4191">
            <v>15.44</v>
          </cell>
        </row>
        <row r="4192">
          <cell r="A4192">
            <v>5502643</v>
          </cell>
          <cell r="B4192" t="str">
            <v>Escavação, carga e transporte de material de 2ª categoria - DMT de 1.200 a 1.400 m - caminho de serviço pavimentado - com escavadeira e caminhão basculante de 14 m³</v>
          </cell>
          <cell r="C4192" t="str">
            <v>m³</v>
          </cell>
          <cell r="D4192">
            <v>9.0500000000000007</v>
          </cell>
        </row>
        <row r="4193">
          <cell r="A4193">
            <v>5502358</v>
          </cell>
          <cell r="B4193" t="str">
            <v>Escavação, carga e transporte de material de 2ª categoria - DMT de 1.400 a 1.600 m - caminho de serviço em leito natural - com carregadeira e caminhão basculante de 14 m³</v>
          </cell>
          <cell r="C4193" t="str">
            <v>m³</v>
          </cell>
          <cell r="D4193">
            <v>17.559999999999999</v>
          </cell>
        </row>
        <row r="4194">
          <cell r="A4194">
            <v>5502592</v>
          </cell>
          <cell r="B4194" t="str">
            <v>Escavação, carga e transporte de material de 2ª categoria - DMT de 1.400 a 1.600 m - caminho de serviço em leito natural - com escavadeira e caminhão basculante de 14 m³</v>
          </cell>
          <cell r="C4194" t="str">
            <v>m³</v>
          </cell>
          <cell r="D4194">
            <v>11.28</v>
          </cell>
        </row>
        <row r="4195">
          <cell r="A4195">
            <v>5502384</v>
          </cell>
          <cell r="B4195" t="str">
            <v>Escavação, carga e transporte de material de 2ª categoria - DMT de 1.400 a 1.600 m - caminho de serviço em revestimento primário - com carregadeira e caminhão basculante de 14 m³</v>
          </cell>
          <cell r="C4195" t="str">
            <v>m³</v>
          </cell>
          <cell r="D4195">
            <v>15.96</v>
          </cell>
        </row>
        <row r="4196">
          <cell r="A4196">
            <v>5502618</v>
          </cell>
          <cell r="B4196" t="str">
            <v>Escavação, carga e transporte de material de 2ª categoria - DMT de 1.400 a 1.600 m - caminho de serviço em revestimento primário - com escavadeira e caminhão basculante de 14 m³</v>
          </cell>
          <cell r="C4196" t="str">
            <v>m³</v>
          </cell>
          <cell r="D4196">
            <v>10.210000000000001</v>
          </cell>
        </row>
        <row r="4197">
          <cell r="A4197">
            <v>5502410</v>
          </cell>
          <cell r="B4197" t="str">
            <v>Escavação, carga e transporte de material de 2ª categoria - DMT de 1.400 a 1.600 m - caminho de serviço pavimentado - com carregadeira e caminhão basculante de 14 m³</v>
          </cell>
          <cell r="C4197" t="str">
            <v>m³</v>
          </cell>
          <cell r="D4197">
            <v>15.58</v>
          </cell>
        </row>
        <row r="4198">
          <cell r="A4198">
            <v>5502644</v>
          </cell>
          <cell r="B4198" t="str">
            <v>Escavação, carga e transporte de material de 2ª categoria - DMT de 1.400 a 1.600 m - caminho de serviço pavimentado - com escavadeira e caminhão basculante de 14 m³</v>
          </cell>
          <cell r="C4198" t="str">
            <v>m³</v>
          </cell>
          <cell r="D4198">
            <v>9.19</v>
          </cell>
        </row>
        <row r="4199">
          <cell r="A4199">
            <v>5502359</v>
          </cell>
          <cell r="B4199" t="str">
            <v>Escavação, carga e transporte de material de 2ª categoria - DMT de 1.600 a 1.800 m - caminho de serviço em leito natural - com carregadeira e caminhão basculante de 14 m³</v>
          </cell>
          <cell r="C4199" t="str">
            <v>m³</v>
          </cell>
          <cell r="D4199">
            <v>17.850000000000001</v>
          </cell>
        </row>
        <row r="4200">
          <cell r="A4200">
            <v>5502593</v>
          </cell>
          <cell r="B4200" t="str">
            <v>Escavação, carga e transporte de material de 2ª categoria - DMT de 1.600 a 1.800 m - caminho de serviço em leito natural - com escavadeira e caminhão basculante de 14 m³</v>
          </cell>
          <cell r="C4200" t="str">
            <v>m³</v>
          </cell>
          <cell r="D4200">
            <v>11.6</v>
          </cell>
        </row>
        <row r="4201">
          <cell r="A4201">
            <v>5502385</v>
          </cell>
          <cell r="B4201" t="str">
            <v>Escavação, carga e transporte de material de 2ª categoria - DMT de 1.600 a 1.800 m - caminho de serviço em revestimento primário - com carregadeira e caminhão basculante de 14 m³</v>
          </cell>
          <cell r="C4201" t="str">
            <v>m³</v>
          </cell>
          <cell r="D4201">
            <v>16.14</v>
          </cell>
        </row>
        <row r="4202">
          <cell r="A4202">
            <v>5502619</v>
          </cell>
          <cell r="B4202" t="str">
            <v>Escavação, carga e transporte de material de 2ª categoria - DMT de 1.600 a 1.800 m - caminho de serviço em revestimento primário - com escavadeira e caminhão basculante de 14 m³</v>
          </cell>
          <cell r="C4202" t="str">
            <v>m³</v>
          </cell>
          <cell r="D4202">
            <v>10.4</v>
          </cell>
        </row>
        <row r="4203">
          <cell r="A4203">
            <v>5502411</v>
          </cell>
          <cell r="B4203" t="str">
            <v>Escavação, carga e transporte de material de 2ª categoria - DMT de 1.600 a 1.800 m - caminho de serviço pavimentado - com carregadeira e caminhão basculante de 14 m³</v>
          </cell>
          <cell r="C4203" t="str">
            <v>m³</v>
          </cell>
          <cell r="D4203">
            <v>15.72</v>
          </cell>
        </row>
        <row r="4204">
          <cell r="A4204">
            <v>5502645</v>
          </cell>
          <cell r="B4204" t="str">
            <v>Escavação, carga e transporte de material de 2ª categoria - DMT de 1.600 a 1.800 m - caminho de serviço pavimentado - com escavadeira e caminhão basculante de 14 m³</v>
          </cell>
          <cell r="C4204" t="str">
            <v>m³</v>
          </cell>
          <cell r="D4204">
            <v>9.33</v>
          </cell>
        </row>
        <row r="4205">
          <cell r="A4205">
            <v>5502360</v>
          </cell>
          <cell r="B4205" t="str">
            <v>Escavação, carga e transporte de material de 2ª categoria - DMT de 1.800 a 2.000 m - caminho de serviço em leito natural - com carregadeira e caminhão basculante de 14 m³</v>
          </cell>
          <cell r="C4205" t="str">
            <v>m³</v>
          </cell>
          <cell r="D4205">
            <v>18.59</v>
          </cell>
        </row>
        <row r="4206">
          <cell r="A4206">
            <v>5502594</v>
          </cell>
          <cell r="B4206" t="str">
            <v>Escavação, carga e transporte de material de 2ª categoria - DMT de 1.800 a 2.000 m - caminho de serviço em leito natural - com escavadeira e caminhão basculante de 14 m³</v>
          </cell>
          <cell r="C4206" t="str">
            <v>m³</v>
          </cell>
          <cell r="D4206">
            <v>12.55</v>
          </cell>
        </row>
        <row r="4207">
          <cell r="A4207">
            <v>5502386</v>
          </cell>
          <cell r="B4207" t="str">
            <v>Escavação, carga e transporte de material de 2ª categoria - DMT de 1.800 a 2.000 m - caminho de serviço em revestimento primário - com carregadeira e caminhão basculante de 14 m³</v>
          </cell>
          <cell r="C4207" t="str">
            <v>m³</v>
          </cell>
          <cell r="D4207">
            <v>16.79</v>
          </cell>
        </row>
        <row r="4208">
          <cell r="A4208">
            <v>5502620</v>
          </cell>
          <cell r="B4208" t="str">
            <v>Escavação, carga e transporte de material de 2ª categoria - DMT de 1.800 a 2.000 m - caminho de serviço em revestimento primário - com escavadeira e caminhão basculante de 14 m³</v>
          </cell>
          <cell r="C4208" t="str">
            <v>m³</v>
          </cell>
          <cell r="D4208">
            <v>10.52</v>
          </cell>
        </row>
        <row r="4209">
          <cell r="A4209">
            <v>5502412</v>
          </cell>
          <cell r="B4209" t="str">
            <v>Escavação, carga e transporte de material de 2ª categoria - DMT de 1.800 a 2.000 m - caminho de serviço pavimentado - com carregadeira e caminhão basculante de 14 m³</v>
          </cell>
          <cell r="C4209" t="str">
            <v>m³</v>
          </cell>
          <cell r="D4209">
            <v>15.86</v>
          </cell>
        </row>
        <row r="4210">
          <cell r="A4210">
            <v>5502646</v>
          </cell>
          <cell r="B4210" t="str">
            <v>Escavação, carga e transporte de material de 2ª categoria - DMT de 1.800 a 2.000 m - caminho de serviço pavimentado - com escavadeira e caminhão basculante de 14 m³</v>
          </cell>
          <cell r="C4210" t="str">
            <v>m³</v>
          </cell>
          <cell r="D4210">
            <v>10.14</v>
          </cell>
        </row>
        <row r="4211">
          <cell r="A4211">
            <v>5502361</v>
          </cell>
          <cell r="B4211" t="str">
            <v>Escavação, carga e transporte de material de 2ª categoria - DMT de 2.000 a 2.500 m - caminho de serviço em leito natural - com carregadeira e caminhão basculante de 14 m³</v>
          </cell>
          <cell r="C4211" t="str">
            <v>m³</v>
          </cell>
          <cell r="D4211">
            <v>19.09</v>
          </cell>
        </row>
        <row r="4212">
          <cell r="A4212">
            <v>5502595</v>
          </cell>
          <cell r="B4212" t="str">
            <v>Escavação, carga e transporte de material de 2ª categoria - DMT de 2.000 a 2.500 m - caminho de serviço em leito natural - com escavadeira e caminhão basculante de 14 m³</v>
          </cell>
          <cell r="C4212" t="str">
            <v>m³</v>
          </cell>
          <cell r="D4212">
            <v>13.03</v>
          </cell>
        </row>
        <row r="4213">
          <cell r="A4213">
            <v>5502387</v>
          </cell>
          <cell r="B4213" t="str">
            <v>Escavação, carga e transporte de material de 2ª categoria - DMT de 2.000 a 2.500 m - caminho de serviço em revestimento primário - com carregadeira e caminhão basculante de 14 m³</v>
          </cell>
          <cell r="C4213" t="str">
            <v>m³</v>
          </cell>
          <cell r="D4213">
            <v>17.14</v>
          </cell>
        </row>
        <row r="4214">
          <cell r="A4214">
            <v>5502621</v>
          </cell>
          <cell r="B4214" t="str">
            <v>Escavação, carga e transporte de material de 2ª categoria - DMT de 2.000 a 2.500 m - caminho de serviço em revestimento primário - com escavadeira e caminhão basculante de 14 m³</v>
          </cell>
          <cell r="C4214" t="str">
            <v>m³</v>
          </cell>
          <cell r="D4214">
            <v>10.9</v>
          </cell>
        </row>
        <row r="4215">
          <cell r="A4215">
            <v>5502413</v>
          </cell>
          <cell r="B4215" t="str">
            <v>Escavação, carga e transporte de material de 2ª categoria - DMT de 2.000 a 2.500 m - caminho de serviço pavimentado - com carregadeira e caminhão basculante de 14 m³</v>
          </cell>
          <cell r="C4215" t="str">
            <v>m³</v>
          </cell>
          <cell r="D4215">
            <v>16.14</v>
          </cell>
        </row>
        <row r="4216">
          <cell r="A4216">
            <v>5502647</v>
          </cell>
          <cell r="B4216" t="str">
            <v>Escavação, carga e transporte de material de 2ª categoria - DMT de 2.000 a 2.500 m - caminho de serviço pavimentado - com escavadeira e caminhão basculante de 14 m³</v>
          </cell>
          <cell r="C4216" t="str">
            <v>m³</v>
          </cell>
          <cell r="D4216">
            <v>10.4</v>
          </cell>
        </row>
        <row r="4217">
          <cell r="A4217">
            <v>5502362</v>
          </cell>
          <cell r="B4217" t="str">
            <v>Escavação, carga e transporte de material de 2ª categoria - DMT de 2.500 a 3.000 m - caminho de serviço em leito natural - com carregadeira e caminhão basculante de 14 m³</v>
          </cell>
          <cell r="C4217" t="str">
            <v>m³</v>
          </cell>
          <cell r="D4217">
            <v>20.43</v>
          </cell>
        </row>
        <row r="4218">
          <cell r="A4218">
            <v>5502596</v>
          </cell>
          <cell r="B4218" t="str">
            <v>Escavação, carga e transporte de material de 2ª categoria - DMT de 2.500 a 3.000 m - caminho de serviço em leito natural - com escavadeira e caminhão basculante de 14 m³</v>
          </cell>
          <cell r="C4218" t="str">
            <v>m³</v>
          </cell>
          <cell r="D4218">
            <v>13.82</v>
          </cell>
        </row>
        <row r="4219">
          <cell r="A4219">
            <v>5502388</v>
          </cell>
          <cell r="B4219" t="str">
            <v>Escavação, carga e transporte de material de 2ª categoria - DMT de 2.500 a 3.000 m - caminho de serviço em revestimento primário - com carregadeira e caminhão basculante de 14 m³</v>
          </cell>
          <cell r="C4219" t="str">
            <v>m³</v>
          </cell>
          <cell r="D4219">
            <v>17.62</v>
          </cell>
        </row>
        <row r="4220">
          <cell r="A4220">
            <v>5502622</v>
          </cell>
          <cell r="B4220" t="str">
            <v>Escavação, carga e transporte de material de 2ª categoria - DMT de 2.500 a 3.000 m - caminho de serviço em revestimento primário - com escavadeira e caminhão basculante de 14 m³</v>
          </cell>
          <cell r="C4220" t="str">
            <v>m³</v>
          </cell>
          <cell r="D4220">
            <v>11.41</v>
          </cell>
        </row>
        <row r="4221">
          <cell r="A4221">
            <v>5502414</v>
          </cell>
          <cell r="B4221" t="str">
            <v>Escavação, carga e transporte de material de 2ª categoria - DMT de 2.500 a 3.000 m - caminho de serviço pavimentado - com carregadeira e caminhão basculante de 14 m³</v>
          </cell>
          <cell r="C4221" t="str">
            <v>m³</v>
          </cell>
          <cell r="D4221">
            <v>17.09</v>
          </cell>
        </row>
        <row r="4222">
          <cell r="A4222">
            <v>5502648</v>
          </cell>
          <cell r="B4222" t="str">
            <v>Escavação, carga e transporte de material de 2ª categoria - DMT de 2.500 a 3.000 m - caminho de serviço pavimentado - com escavadeira e caminhão basculante de 14 m³</v>
          </cell>
          <cell r="C4222" t="str">
            <v>m³</v>
          </cell>
          <cell r="D4222">
            <v>10.84</v>
          </cell>
        </row>
        <row r="4223">
          <cell r="A4223">
            <v>5502352</v>
          </cell>
          <cell r="B4223" t="str">
            <v>Escavação, carga e transporte de material de 2ª categoria - DMT de 200 a 400 m - caminho de serviço em leito natural - com carregadeira e caminhão basculante de 14 m³</v>
          </cell>
          <cell r="C4223" t="str">
            <v>m³</v>
          </cell>
          <cell r="D4223">
            <v>15.16</v>
          </cell>
        </row>
        <row r="4224">
          <cell r="A4224">
            <v>5502586</v>
          </cell>
          <cell r="B4224" t="str">
            <v>Escavação, carga e transporte de material de 2ª categoria - DMT de 200 a 400 m - caminho de serviço em leito natural - com escavadeira e caminhão basculante de 14 m³</v>
          </cell>
          <cell r="C4224" t="str">
            <v>m³</v>
          </cell>
          <cell r="D4224">
            <v>8.76</v>
          </cell>
        </row>
        <row r="4225">
          <cell r="A4225">
            <v>5502378</v>
          </cell>
          <cell r="B4225" t="str">
            <v>Escavação, carga e transporte de material de 2ª categoria - DMT de 200 a 400 m - caminho de serviço em revestimento primário - com carregadeira e caminhão basculante de 14 m³</v>
          </cell>
          <cell r="C4225" t="str">
            <v>m³</v>
          </cell>
          <cell r="D4225">
            <v>14.21</v>
          </cell>
        </row>
        <row r="4226">
          <cell r="A4226">
            <v>5502612</v>
          </cell>
          <cell r="B4226" t="str">
            <v>Escavação, carga e transporte de material de 2ª categoria - DMT de 200 a 400 m - caminho de serviço em revestimento primário - com escavadeira e caminhão basculante de 14 m³</v>
          </cell>
          <cell r="C4226" t="str">
            <v>m³</v>
          </cell>
          <cell r="D4226">
            <v>8.2899999999999991</v>
          </cell>
        </row>
        <row r="4227">
          <cell r="A4227">
            <v>5502404</v>
          </cell>
          <cell r="B4227" t="str">
            <v>Escavação, carga e transporte de material de 2ª categoria - DMT de 200 a 400 m - caminho de serviço pavimentado - com carregadeira e caminhão basculante de 14 m³</v>
          </cell>
          <cell r="C4227" t="str">
            <v>m³</v>
          </cell>
          <cell r="D4227">
            <v>14.07</v>
          </cell>
        </row>
        <row r="4228">
          <cell r="A4228">
            <v>5502638</v>
          </cell>
          <cell r="B4228" t="str">
            <v>Escavação, carga e transporte de material de 2ª categoria - DMT de 200 a 400 m - caminho de serviço pavimentado - com escavadeira e caminhão basculante de 14 m³</v>
          </cell>
          <cell r="C4228" t="str">
            <v>m³</v>
          </cell>
          <cell r="D4228">
            <v>8.14</v>
          </cell>
        </row>
        <row r="4229">
          <cell r="A4229">
            <v>5502353</v>
          </cell>
          <cell r="B4229" t="str">
            <v>Escavação, carga e transporte de material de 2ª categoria - DMT de 400 a 600 m - caminho de serviço em leito natural - com carregadeira e caminhão basculante de 14 m³</v>
          </cell>
          <cell r="C4229" t="str">
            <v>m³</v>
          </cell>
          <cell r="D4229">
            <v>15.53</v>
          </cell>
        </row>
        <row r="4230">
          <cell r="A4230">
            <v>5502587</v>
          </cell>
          <cell r="B4230" t="str">
            <v>Escavação, carga e transporte de material de 2ª categoria - DMT de 400 a 600 m - caminho de serviço em leito natural - com escavadeira e caminhão basculante de 14 m³</v>
          </cell>
          <cell r="C4230" t="str">
            <v>m³</v>
          </cell>
          <cell r="D4230">
            <v>9.14</v>
          </cell>
        </row>
        <row r="4231">
          <cell r="A4231">
            <v>5502379</v>
          </cell>
          <cell r="B4231" t="str">
            <v>Escavação, carga e transporte de material de 2ª categoria - DMT de 400 a 600 m - caminho de serviço em revestimento primário - com carregadeira e caminhão basculante de 14 m³</v>
          </cell>
          <cell r="C4231" t="str">
            <v>m³</v>
          </cell>
          <cell r="D4231">
            <v>14.5</v>
          </cell>
        </row>
        <row r="4232">
          <cell r="A4232">
            <v>5502613</v>
          </cell>
          <cell r="B4232" t="str">
            <v>Escavação, carga e transporte de material de 2ª categoria - DMT de 400 a 600 m - caminho de serviço em revestimento primário - com escavadeira e caminhão basculante de 14 m³</v>
          </cell>
          <cell r="C4232" t="str">
            <v>m³</v>
          </cell>
          <cell r="D4232">
            <v>8.57</v>
          </cell>
        </row>
        <row r="4233">
          <cell r="A4233">
            <v>5502405</v>
          </cell>
          <cell r="B4233" t="str">
            <v>Escavação, carga e transporte de material de 2ª categoria - DMT de 400 a 600 m - caminho de serviço pavimentado - com carregadeira e caminhão basculante de 14 m³</v>
          </cell>
          <cell r="C4233" t="str">
            <v>m³</v>
          </cell>
          <cell r="D4233">
            <v>14.28</v>
          </cell>
        </row>
        <row r="4234">
          <cell r="A4234">
            <v>5502639</v>
          </cell>
          <cell r="B4234" t="str">
            <v>Escavação, carga e transporte de material de 2ª categoria - DMT de 400 a 600 m - caminho de serviço pavimentado - com escavadeira e caminhão basculante de 14 m³</v>
          </cell>
          <cell r="C4234" t="str">
            <v>m³</v>
          </cell>
          <cell r="D4234">
            <v>8.3800000000000008</v>
          </cell>
        </row>
        <row r="4235">
          <cell r="A4235">
            <v>5502351</v>
          </cell>
          <cell r="B4235" t="str">
            <v>Escavação, carga e transporte de material de 2ª categoria - DMT de 50 a 200 m - caminho de serviço em leito natural - com carregadeira e caminhão basculante de 14 m³</v>
          </cell>
          <cell r="C4235" t="str">
            <v>m³</v>
          </cell>
          <cell r="D4235">
            <v>14.21</v>
          </cell>
        </row>
        <row r="4236">
          <cell r="A4236">
            <v>5502585</v>
          </cell>
          <cell r="B4236" t="str">
            <v>Escavação, carga e transporte de material de 2ª categoria - DMT de 50 a 200 m - caminho de serviço em leito natural - com escavadeira e caminhão basculante de 14 m³</v>
          </cell>
          <cell r="C4236" t="str">
            <v>m³</v>
          </cell>
          <cell r="D4236">
            <v>8.2899999999999991</v>
          </cell>
        </row>
        <row r="4237">
          <cell r="A4237">
            <v>5502377</v>
          </cell>
          <cell r="B4237" t="str">
            <v>Escavação, carga e transporte de material de 2ª categoria - DMT de 50 a 200 m - caminho de serviço em revestimento primário - com carregadeira e caminhão basculante de 14 m³</v>
          </cell>
          <cell r="C4237" t="str">
            <v>m³</v>
          </cell>
          <cell r="D4237">
            <v>13.93</v>
          </cell>
        </row>
        <row r="4238">
          <cell r="A4238">
            <v>5502611</v>
          </cell>
          <cell r="B4238" t="str">
            <v>Escavação, carga e transporte de material de 2ª categoria - DMT de 50 a 200 m - caminho de serviço em revestimento primário - com escavadeira e caminhão basculante de 14 m³</v>
          </cell>
          <cell r="C4238" t="str">
            <v>m³</v>
          </cell>
          <cell r="D4238">
            <v>8</v>
          </cell>
        </row>
        <row r="4239">
          <cell r="A4239">
            <v>5502403</v>
          </cell>
          <cell r="B4239" t="str">
            <v>Escavação, carga e transporte de material de 2ª categoria - DMT de 50 a 200 m - caminho de serviço pavimentado - com carregadeira e caminhão basculante de 14 m³</v>
          </cell>
          <cell r="C4239" t="str">
            <v>m³</v>
          </cell>
          <cell r="D4239">
            <v>13.83</v>
          </cell>
        </row>
        <row r="4240">
          <cell r="A4240">
            <v>5502637</v>
          </cell>
          <cell r="B4240" t="str">
            <v>Escavação, carga e transporte de material de 2ª categoria - DMT de 50 a 200 m - caminho de serviço pavimentado - com escavadeira e caminhão basculante de 14 m³</v>
          </cell>
          <cell r="C4240" t="str">
            <v>m³</v>
          </cell>
          <cell r="D4240">
            <v>7.91</v>
          </cell>
        </row>
        <row r="4241">
          <cell r="A4241">
            <v>5502187</v>
          </cell>
          <cell r="B4241" t="str">
            <v>Escavação, carga e transporte de material de 2ª categoria - DMT de 50 m</v>
          </cell>
          <cell r="C4241" t="str">
            <v>m³</v>
          </cell>
          <cell r="D4241">
            <v>6.65</v>
          </cell>
        </row>
        <row r="4242">
          <cell r="A4242">
            <v>5502354</v>
          </cell>
          <cell r="B4242" t="str">
            <v>Escavação, carga e transporte de material de 2ª categoria - DMT de 600 a 800 m - caminho de serviço em leito natural - com carregadeira e caminhão basculante de 14 m³</v>
          </cell>
          <cell r="C4242" t="str">
            <v>m³</v>
          </cell>
          <cell r="D4242">
            <v>15.91</v>
          </cell>
        </row>
        <row r="4243">
          <cell r="A4243">
            <v>5502588</v>
          </cell>
          <cell r="B4243" t="str">
            <v>Escavação, carga e transporte de material de 2ª categoria - DMT de 600 a 800 m - caminho de serviço em leito natural - com escavadeira e caminhão basculante de 14 m³</v>
          </cell>
          <cell r="C4243" t="str">
            <v>m³</v>
          </cell>
          <cell r="D4243">
            <v>10.14</v>
          </cell>
        </row>
        <row r="4244">
          <cell r="A4244">
            <v>5502380</v>
          </cell>
          <cell r="B4244" t="str">
            <v>Escavação, carga e transporte de material de 2ª categoria - DMT de 600 a 800 m - caminho de serviço em revestimento primário - com carregadeira e caminhão basculante de 14 m³</v>
          </cell>
          <cell r="C4244" t="str">
            <v>m³</v>
          </cell>
          <cell r="D4244">
            <v>15.2</v>
          </cell>
        </row>
        <row r="4245">
          <cell r="A4245">
            <v>5502614</v>
          </cell>
          <cell r="B4245" t="str">
            <v>Escavação, carga e transporte de material de 2ª categoria - DMT de 600 a 800 m - caminho de serviço em revestimento primário - com escavadeira e caminhão basculante de 14 m³</v>
          </cell>
          <cell r="C4245" t="str">
            <v>m³</v>
          </cell>
          <cell r="D4245">
            <v>8.76</v>
          </cell>
        </row>
        <row r="4246">
          <cell r="A4246">
            <v>5502406</v>
          </cell>
          <cell r="B4246" t="str">
            <v>Escavação, carga e transporte de material de 2ª categoria - DMT de 600 a 800 m - caminho de serviço pavimentado - com carregadeira e caminhão basculante de 14 m³</v>
          </cell>
          <cell r="C4246" t="str">
            <v>m³</v>
          </cell>
          <cell r="D4246">
            <v>14.46</v>
          </cell>
        </row>
        <row r="4247">
          <cell r="A4247">
            <v>5502640</v>
          </cell>
          <cell r="B4247" t="str">
            <v>Escavação, carga e transporte de material de 2ª categoria - DMT de 600 a 800 m - caminho de serviço pavimentado - com escavadeira e caminhão basculante de 14 m³</v>
          </cell>
          <cell r="C4247" t="str">
            <v>m³</v>
          </cell>
          <cell r="D4247">
            <v>8.57</v>
          </cell>
        </row>
        <row r="4248">
          <cell r="A4248">
            <v>5502355</v>
          </cell>
          <cell r="B4248" t="str">
            <v>Escavação, carga e transporte de material de 2ª categoria - DMT de 800 a 1.000 m - caminho de serviço em leito natural - com carregadeira e caminhão basculante de 14 m³</v>
          </cell>
          <cell r="C4248" t="str">
            <v>m³</v>
          </cell>
          <cell r="D4248">
            <v>16.190000000000001</v>
          </cell>
        </row>
        <row r="4249">
          <cell r="A4249">
            <v>5502589</v>
          </cell>
          <cell r="B4249" t="str">
            <v>Escavação, carga e transporte de material de 2ª categoria - DMT de 800 a 1.000 m - caminho de serviço em leito natural - com escavadeira e caminhão basculante de 14 m³</v>
          </cell>
          <cell r="C4249" t="str">
            <v>m³</v>
          </cell>
          <cell r="D4249">
            <v>10.46</v>
          </cell>
        </row>
        <row r="4250">
          <cell r="A4250">
            <v>5502381</v>
          </cell>
          <cell r="B4250" t="str">
            <v>Escavação, carga e transporte de material de 2ª categoria - DMT de 800 a 1.000 m - caminho de serviço em revestimento primário - com carregadeira e caminhão basculante de 14 m³</v>
          </cell>
          <cell r="C4250" t="str">
            <v>m³</v>
          </cell>
          <cell r="D4250">
            <v>15.39</v>
          </cell>
        </row>
        <row r="4251">
          <cell r="A4251">
            <v>5502615</v>
          </cell>
          <cell r="B4251" t="str">
            <v>Escavação, carga e transporte de material de 2ª categoria - DMT de 800 a 1.000 m - caminho de serviço em revestimento primário - com escavadeira e caminhão basculante de 14 m³</v>
          </cell>
          <cell r="C4251" t="str">
            <v>m³</v>
          </cell>
          <cell r="D4251">
            <v>9</v>
          </cell>
        </row>
        <row r="4252">
          <cell r="A4252">
            <v>5502407</v>
          </cell>
          <cell r="B4252" t="str">
            <v>Escavação, carga e transporte de material de 2ª categoria - DMT de 800 a 1.000 m - caminho de serviço pavimentado - com carregadeira e caminhão basculante de 14 m³</v>
          </cell>
          <cell r="C4252" t="str">
            <v>m³</v>
          </cell>
          <cell r="D4252">
            <v>15.11</v>
          </cell>
        </row>
        <row r="4253">
          <cell r="A4253">
            <v>5502641</v>
          </cell>
          <cell r="B4253" t="str">
            <v>Escavação, carga e transporte de material de 2ª categoria - DMT de 800 a 1.000 m - caminho de serviço pavimentado - com escavadeira e caminhão basculante de 14 m³</v>
          </cell>
          <cell r="C4253" t="str">
            <v>m³</v>
          </cell>
          <cell r="D4253">
            <v>8.7200000000000006</v>
          </cell>
        </row>
        <row r="4254">
          <cell r="A4254">
            <v>5502880</v>
          </cell>
          <cell r="B4254" t="str">
            <v>Escavação, carga e transporte de material de 2ª categoria na distância de 3.000 m - caminho de serviço em leito natural - com escavadeira e caminhão basculante de 14 m³</v>
          </cell>
          <cell r="C4254" t="str">
            <v>m³</v>
          </cell>
          <cell r="D4254">
            <v>14.9</v>
          </cell>
        </row>
        <row r="4255">
          <cell r="A4255">
            <v>5502857</v>
          </cell>
          <cell r="B4255" t="str">
            <v>Escavação, carga e transporte de material de 2ª categoria na distância de 3.000 m - caminho de serviço em leito natural com carregadeira e caminhão basculante de 14 m³</v>
          </cell>
          <cell r="C4255" t="str">
            <v>m³</v>
          </cell>
          <cell r="D4255">
            <v>20.84</v>
          </cell>
        </row>
        <row r="4256">
          <cell r="A4256">
            <v>5502881</v>
          </cell>
          <cell r="B4256" t="str">
            <v>Escavação, carga e transporte de material de 2ª categoria na distância de 3.000 m - caminho de serviço em revestimento primário - com escavadeira e caminhão basculante de 14 m³</v>
          </cell>
          <cell r="C4256" t="str">
            <v>m³</v>
          </cell>
          <cell r="D4256">
            <v>11.67</v>
          </cell>
        </row>
        <row r="4257">
          <cell r="A4257">
            <v>5502859</v>
          </cell>
          <cell r="B4257" t="str">
            <v>Escavação, carga e transporte de material de 2ª categoria na distância de 3.000 m - caminho de serviço pavimentado - com carregadeira e caminhão basculante de 14 m³</v>
          </cell>
          <cell r="C4257" t="str">
            <v>m³</v>
          </cell>
          <cell r="D4257">
            <v>17.260000000000002</v>
          </cell>
        </row>
        <row r="4258">
          <cell r="A4258">
            <v>5502882</v>
          </cell>
          <cell r="B4258" t="str">
            <v>Escavação, carga e transporte de material de 2ª categoria na distância de 3.000 m - caminho de serviço pavimentado - com escavadeira e caminhão basculante de 14 m³</v>
          </cell>
          <cell r="C4258" t="str">
            <v>m³</v>
          </cell>
          <cell r="D4258">
            <v>11.03</v>
          </cell>
        </row>
        <row r="4259">
          <cell r="A4259">
            <v>5502858</v>
          </cell>
          <cell r="B4259" t="str">
            <v>Escavação, carga e transporte de material de 2ª categoria na distância de 3.000 m -caminho de serviço com revestimento primário com carregadeira e caminhão basculante de 14 m³</v>
          </cell>
          <cell r="C4259" t="str">
            <v>m³</v>
          </cell>
          <cell r="D4259">
            <v>18.38</v>
          </cell>
        </row>
        <row r="4260">
          <cell r="A4260">
            <v>5502747</v>
          </cell>
          <cell r="B4260" t="str">
            <v>Escavação, carga e transporte de material de 3ª categoria - DMT de 1.000 a 1.200 m - caminho de serviço em leito natural com caminhão basculante de 12 m³</v>
          </cell>
          <cell r="C4260" t="str">
            <v>m³</v>
          </cell>
          <cell r="D4260">
            <v>43.62</v>
          </cell>
        </row>
        <row r="4261">
          <cell r="A4261">
            <v>5502773</v>
          </cell>
          <cell r="B4261" t="str">
            <v>Escavação, carga e transporte de material de 3ª categoria - DMT de 1.000 a 1.200 m - caminho de serviço em revestimento primário - com caminhão basculante de 12 m³</v>
          </cell>
          <cell r="C4261" t="str">
            <v>m³</v>
          </cell>
          <cell r="D4261">
            <v>42.02</v>
          </cell>
        </row>
        <row r="4262">
          <cell r="A4262">
            <v>5502799</v>
          </cell>
          <cell r="B4262" t="str">
            <v>Escavação, carga e transporte de material de 3ª categoria - DMT de 1.000 a 1.200 m - caminho de serviço pavimentado - com caminhão basculante de 12 m³</v>
          </cell>
          <cell r="C4262" t="str">
            <v>m³</v>
          </cell>
          <cell r="D4262">
            <v>41.52</v>
          </cell>
        </row>
        <row r="4263">
          <cell r="A4263">
            <v>5502748</v>
          </cell>
          <cell r="B4263" t="str">
            <v>Escavação, carga e transporte de material de 3ª categoria - DMT de 1.200 a 1.400 m - caminho de serviço em leito natural com caminhão basculante de 12 m³</v>
          </cell>
          <cell r="C4263" t="str">
            <v>m³</v>
          </cell>
          <cell r="D4263">
            <v>44.12</v>
          </cell>
        </row>
        <row r="4264">
          <cell r="A4264">
            <v>5502774</v>
          </cell>
          <cell r="B4264" t="str">
            <v>Escavação, carga e transporte de material de 3ª categoria - DMT de 1.200 a 1.400 m - caminho de serviço em revestimento primário - com caminhão basculante de 12 m³</v>
          </cell>
          <cell r="C4264" t="str">
            <v>m³</v>
          </cell>
          <cell r="D4264">
            <v>42.32</v>
          </cell>
        </row>
        <row r="4265">
          <cell r="A4265">
            <v>5502800</v>
          </cell>
          <cell r="B4265" t="str">
            <v>Escavação, carga e transporte de material de 3ª categoria - DMT de 1.200 a 1.400 m - caminho de serviço pavimentado - com caminhão basculante de 12 m³</v>
          </cell>
          <cell r="C4265" t="str">
            <v>m³</v>
          </cell>
          <cell r="D4265">
            <v>41.82</v>
          </cell>
        </row>
        <row r="4266">
          <cell r="A4266">
            <v>5502749</v>
          </cell>
          <cell r="B4266" t="str">
            <v>Escavação, carga e transporte de material de 3ª categoria - DMT de 1.400 a 1.600 m - caminho de serviço em leito natural com caminhão basculante de 12 m³</v>
          </cell>
          <cell r="C4266" t="str">
            <v>m³</v>
          </cell>
          <cell r="D4266">
            <v>44.52</v>
          </cell>
        </row>
        <row r="4267">
          <cell r="A4267">
            <v>5502775</v>
          </cell>
          <cell r="B4267" t="str">
            <v>Escavação, carga e transporte de material de 3ª categoria - DMT de 1.400 a 1.600 m - caminho de serviço em revestimento primário - com caminhão basculante de 12 m³</v>
          </cell>
          <cell r="C4267" t="str">
            <v>m³</v>
          </cell>
          <cell r="D4267">
            <v>42.62</v>
          </cell>
        </row>
        <row r="4268">
          <cell r="A4268">
            <v>5502801</v>
          </cell>
          <cell r="B4268" t="str">
            <v>Escavação, carga e transporte de material de 3ª categoria - DMT de 1.400 a 1.600 m - caminho de serviço pavimentado - com caminhão basculante de 12 m³</v>
          </cell>
          <cell r="C4268" t="str">
            <v>m³</v>
          </cell>
          <cell r="D4268">
            <v>42.02</v>
          </cell>
        </row>
        <row r="4269">
          <cell r="A4269">
            <v>5502750</v>
          </cell>
          <cell r="B4269" t="str">
            <v>Escavação, carga e transporte de material de 3ª categoria - DMT de 1.600 a 1.800 m - caminho de serviço em leito natural com caminhão basculante de 12 m³</v>
          </cell>
          <cell r="C4269" t="str">
            <v>m³</v>
          </cell>
          <cell r="D4269">
            <v>46.49</v>
          </cell>
        </row>
        <row r="4270">
          <cell r="A4270">
            <v>5502776</v>
          </cell>
          <cell r="B4270" t="str">
            <v>Escavação, carga e transporte de material de 3ª categoria - DMT de 1.600 a 1.800 m - caminho de serviço em revestimento primário - com caminhão basculante de 12 m³</v>
          </cell>
          <cell r="C4270" t="str">
            <v>m³</v>
          </cell>
          <cell r="D4270">
            <v>42.92</v>
          </cell>
        </row>
        <row r="4271">
          <cell r="A4271">
            <v>5502802</v>
          </cell>
          <cell r="B4271" t="str">
            <v>Escavação, carga e transporte de material de 3ª categoria - DMT de 1.600 a 1.800 m - caminho de serviço pavimentado - com caminhão basculante de 12 m³</v>
          </cell>
          <cell r="C4271" t="str">
            <v>m³</v>
          </cell>
          <cell r="D4271">
            <v>42.32</v>
          </cell>
        </row>
        <row r="4272">
          <cell r="A4272">
            <v>5502751</v>
          </cell>
          <cell r="B4272" t="str">
            <v>Escavação, carga e transporte de material de 3ª categoria - DMT de 1.800 a 2.000 m - caminho de serviço em leito natural com caminhão basculante de 12 m³</v>
          </cell>
          <cell r="C4272" t="str">
            <v>m³</v>
          </cell>
          <cell r="D4272">
            <v>47.02</v>
          </cell>
        </row>
        <row r="4273">
          <cell r="A4273">
            <v>5502777</v>
          </cell>
          <cell r="B4273" t="str">
            <v>Escavação, carga e transporte de material de 3ª categoria - DMT de 1.800 a 2.000 m - caminho de serviço em revestimento primário - com caminhão basculante de 12 m³</v>
          </cell>
          <cell r="C4273" t="str">
            <v>m³</v>
          </cell>
          <cell r="D4273">
            <v>43.22</v>
          </cell>
        </row>
        <row r="4274">
          <cell r="A4274">
            <v>5502803</v>
          </cell>
          <cell r="B4274" t="str">
            <v>Escavação, carga e transporte de material de 3ª categoria - DMT de 1.800 a 2.000 m - caminho de serviço pavimentado - com caminhão basculante de 12 m³</v>
          </cell>
          <cell r="C4274" t="str">
            <v>m³</v>
          </cell>
          <cell r="D4274">
            <v>42.52</v>
          </cell>
        </row>
        <row r="4275">
          <cell r="A4275">
            <v>5502752</v>
          </cell>
          <cell r="B4275" t="str">
            <v>Escavação, carga e transporte de material de 3ª categoria - DMT de 2.000 a 2.500 m - caminho de serviço em leito natural com caminhão basculante de 12 m³</v>
          </cell>
          <cell r="C4275" t="str">
            <v>m³</v>
          </cell>
          <cell r="D4275">
            <v>47.82</v>
          </cell>
        </row>
        <row r="4276">
          <cell r="A4276">
            <v>5502778</v>
          </cell>
          <cell r="B4276" t="str">
            <v>Escavação, carga e transporte de material de 3ª categoria - DMT de 2.000 a 2.500 m - caminho de serviço em revestimento primário - com caminhão basculante de 12 m³</v>
          </cell>
          <cell r="C4276" t="str">
            <v>m³</v>
          </cell>
          <cell r="D4276">
            <v>43.82</v>
          </cell>
        </row>
        <row r="4277">
          <cell r="A4277">
            <v>5502804</v>
          </cell>
          <cell r="B4277" t="str">
            <v>Escavação, carga e transporte de material de 3ª categoria - DMT de 2.000 a 2.500 m - caminho de serviço pavimentado - com caminhão basculante de 12 m³</v>
          </cell>
          <cell r="C4277" t="str">
            <v>m³</v>
          </cell>
          <cell r="D4277">
            <v>43.02</v>
          </cell>
        </row>
        <row r="4278">
          <cell r="A4278">
            <v>5502753</v>
          </cell>
          <cell r="B4278" t="str">
            <v>Escavação, carga e transporte de material de 3ª categoria - DMT de 2.500 a 3.000 m - caminho de serviço em leito natural com caminhão basculante de 12 m³</v>
          </cell>
          <cell r="C4278" t="str">
            <v>m³</v>
          </cell>
          <cell r="D4278">
            <v>49.16</v>
          </cell>
        </row>
        <row r="4279">
          <cell r="A4279">
            <v>5502779</v>
          </cell>
          <cell r="B4279" t="str">
            <v>Escavação, carga e transporte de material de 3ª categoria - DMT de 2.500 a 3.000 m - caminho de serviço em revestimento primário - com caminhão basculante de 12 m³</v>
          </cell>
          <cell r="C4279" t="str">
            <v>m³</v>
          </cell>
          <cell r="D4279">
            <v>46.22</v>
          </cell>
        </row>
        <row r="4280">
          <cell r="A4280">
            <v>5502805</v>
          </cell>
          <cell r="B4280" t="str">
            <v>Escavação, carga e transporte de material de 3ª categoria - DMT de 2.500 a 3.000 m - caminho de serviço pavimentado - com caminhão basculante de 12 m³</v>
          </cell>
          <cell r="C4280" t="str">
            <v>m³</v>
          </cell>
          <cell r="D4280">
            <v>43.72</v>
          </cell>
        </row>
        <row r="4281">
          <cell r="A4281">
            <v>5502743</v>
          </cell>
          <cell r="B4281" t="str">
            <v>Escavação, carga e transporte de material de 3ª categoria - DMT de 200 a 400 m - caminho de serviço em leito natural com caminhão basculante de 12 m³</v>
          </cell>
          <cell r="C4281" t="str">
            <v>m³</v>
          </cell>
          <cell r="D4281">
            <v>41.32</v>
          </cell>
        </row>
        <row r="4282">
          <cell r="A4282">
            <v>5502769</v>
          </cell>
          <cell r="B4282" t="str">
            <v>Escavação, carga e transporte de material de 3ª categoria - DMT de 200 a 400 m - caminho de serviço em revestimento primário - com caminhão basculante de 12 m³</v>
          </cell>
          <cell r="C4282" t="str">
            <v>m³</v>
          </cell>
          <cell r="D4282">
            <v>39.08</v>
          </cell>
        </row>
        <row r="4283">
          <cell r="A4283">
            <v>5502795</v>
          </cell>
          <cell r="B4283" t="str">
            <v>Escavação, carga e transporte de material de 3ª categoria - DMT de 200 a 400 m - caminho de serviço pavimentado - com caminhão basculante de 12 m³</v>
          </cell>
          <cell r="C4283" t="str">
            <v>m³</v>
          </cell>
          <cell r="D4283">
            <v>38.880000000000003</v>
          </cell>
        </row>
        <row r="4284">
          <cell r="A4284">
            <v>5502744</v>
          </cell>
          <cell r="B4284" t="str">
            <v>Escavação, carga e transporte de material de 3ª categoria - DMT de 400 a 600 m - caminho de serviço em leito natural com caminhão basculante de 12 m³</v>
          </cell>
          <cell r="C4284" t="str">
            <v>m³</v>
          </cell>
          <cell r="D4284">
            <v>42.02</v>
          </cell>
        </row>
        <row r="4285">
          <cell r="A4285">
            <v>5502770</v>
          </cell>
          <cell r="B4285" t="str">
            <v>Escavação, carga e transporte de material de 3ª categoria - DMT de 400 a 600 m - caminho de serviço em revestimento primário - com caminhão basculante de 12 m³</v>
          </cell>
          <cell r="C4285" t="str">
            <v>m³</v>
          </cell>
          <cell r="D4285">
            <v>39.549999999999997</v>
          </cell>
        </row>
        <row r="4286">
          <cell r="A4286">
            <v>5502796</v>
          </cell>
          <cell r="B4286" t="str">
            <v>Escavação, carga e transporte de material de 3ª categoria - DMT de 400 a 600 m - caminho de serviço pavimentado - com caminhão basculante de 12 m³</v>
          </cell>
          <cell r="C4286" t="str">
            <v>m³</v>
          </cell>
          <cell r="D4286">
            <v>39.22</v>
          </cell>
        </row>
        <row r="4287">
          <cell r="A4287">
            <v>5502742</v>
          </cell>
          <cell r="B4287" t="str">
            <v>Escavação, carga e transporte de material de 3ª categoria - DMT de 50 a 200 m - caminho de serviço em leito natural com caminhão basculante de 12 m³</v>
          </cell>
          <cell r="C4287" t="str">
            <v>m³</v>
          </cell>
          <cell r="D4287">
            <v>39.08</v>
          </cell>
        </row>
        <row r="4288">
          <cell r="A4288">
            <v>5502768</v>
          </cell>
          <cell r="B4288" t="str">
            <v>Escavação, carga e transporte de material de 3ª categoria - DMT de 50 a 200 m - caminho de serviço em revestimento primário - com caminhão basculante de 12 m³</v>
          </cell>
          <cell r="C4288" t="str">
            <v>m³</v>
          </cell>
          <cell r="D4288">
            <v>38.619999999999997</v>
          </cell>
        </row>
        <row r="4289">
          <cell r="A4289">
            <v>5502794</v>
          </cell>
          <cell r="B4289" t="str">
            <v>Escavação, carga e transporte de material de 3ª categoria - DMT de 50 a 200 m - caminho de serviço pavimentado - com caminhão basculante de 12 m³</v>
          </cell>
          <cell r="C4289" t="str">
            <v>m³</v>
          </cell>
          <cell r="D4289">
            <v>38.42</v>
          </cell>
        </row>
        <row r="4290">
          <cell r="A4290">
            <v>5502745</v>
          </cell>
          <cell r="B4290" t="str">
            <v>Escavação, carga e transporte de material de 3ª categoria - DMT de 600 a 800 m - caminho de serviço em leito natural com caminhão basculante de 12 m³</v>
          </cell>
          <cell r="C4290" t="str">
            <v>m³</v>
          </cell>
          <cell r="D4290">
            <v>42.62</v>
          </cell>
        </row>
        <row r="4291">
          <cell r="A4291">
            <v>5502771</v>
          </cell>
          <cell r="B4291" t="str">
            <v>Escavação, carga e transporte de material de 3ª categoria - DMT de 600 a 800 m - caminho de serviço em revestimento primário - com caminhão basculante de 12 m³</v>
          </cell>
          <cell r="C4291" t="str">
            <v>m³</v>
          </cell>
          <cell r="D4291">
            <v>41.42</v>
          </cell>
        </row>
        <row r="4292">
          <cell r="A4292">
            <v>5502797</v>
          </cell>
          <cell r="B4292" t="str">
            <v>Escavação, carga e transporte de material de 3ª categoria - DMT de 600 a 800 m - caminho de serviço pavimentado - com caminhão basculante de 12 m³</v>
          </cell>
          <cell r="C4292" t="str">
            <v>m³</v>
          </cell>
          <cell r="D4292">
            <v>39.479999999999997</v>
          </cell>
        </row>
        <row r="4293">
          <cell r="A4293">
            <v>5502746</v>
          </cell>
          <cell r="B4293" t="str">
            <v>Escavação, carga e transporte de material de 3ª categoria - DMT de 800 a 1.000 m - caminho de serviço em leito natural com caminhão basculante de 12 m³</v>
          </cell>
          <cell r="C4293" t="str">
            <v>m³</v>
          </cell>
          <cell r="D4293">
            <v>43.12</v>
          </cell>
        </row>
        <row r="4294">
          <cell r="A4294">
            <v>5502772</v>
          </cell>
          <cell r="B4294" t="str">
            <v>Escavação, carga e transporte de material de 3ª categoria - DMT de 800 a 1.000 m - caminho de serviço em revestimento primário - com caminhão basculante de 12 m³</v>
          </cell>
          <cell r="C4294" t="str">
            <v>m³</v>
          </cell>
          <cell r="D4294">
            <v>41.72</v>
          </cell>
        </row>
        <row r="4295">
          <cell r="A4295">
            <v>5502798</v>
          </cell>
          <cell r="B4295" t="str">
            <v>Escavação, carga e transporte de material de 3ª categoria - DMT de 800 a 1.000 m - caminho de serviço pavimentado - com caminhão basculante de 12 m³</v>
          </cell>
          <cell r="C4295" t="str">
            <v>m³</v>
          </cell>
          <cell r="D4295">
            <v>39.82</v>
          </cell>
        </row>
        <row r="4296">
          <cell r="A4296">
            <v>5502886</v>
          </cell>
          <cell r="B4296" t="str">
            <v>Escavação, carga e transporte de material de 3ª categoria na distância de 3.000 m - caminho de serviço em leito natural com caminhão basculante de 12 m³</v>
          </cell>
          <cell r="C4296" t="str">
            <v>m³</v>
          </cell>
          <cell r="D4296">
            <v>51.39</v>
          </cell>
        </row>
        <row r="4297">
          <cell r="A4297">
            <v>5502887</v>
          </cell>
          <cell r="B4297" t="str">
            <v>Escavação, carga e transporte de material de 3ª categoria na distância de 3.000 m - caminho de serviço em revestimento primário - com caminhão basculante de 12 m³</v>
          </cell>
          <cell r="C4297" t="str">
            <v>m³</v>
          </cell>
          <cell r="D4297">
            <v>46.62</v>
          </cell>
        </row>
        <row r="4298">
          <cell r="A4298">
            <v>5502888</v>
          </cell>
          <cell r="B4298" t="str">
            <v>Escavação, carga e transporte de material de 3ª categoria na distância de 3.000 m - caminho de serviço pavimentado - com caminhão basculante de 12 m³</v>
          </cell>
          <cell r="C4298" t="str">
            <v>m³</v>
          </cell>
          <cell r="D4298">
            <v>44.12</v>
          </cell>
        </row>
        <row r="4299">
          <cell r="A4299">
            <v>3606527</v>
          </cell>
          <cell r="B4299" t="str">
            <v>Escavação, carga e transporte de material pétreo para a subcarapaça - caminho de serviço em leito natural - DMT de 1.000 a 1.200 m - com caminhão basculante de 8 m³</v>
          </cell>
          <cell r="C4299" t="str">
            <v>m³</v>
          </cell>
          <cell r="D4299">
            <v>52.61</v>
          </cell>
        </row>
        <row r="4300">
          <cell r="A4300">
            <v>3606528</v>
          </cell>
          <cell r="B4300" t="str">
            <v>Escavação, carga e transporte de material pétreo para a subcarapaça - caminho de serviço em leito natural - DMT de 1.200 a 1.400 m - com caminhão basculante de 8 m³</v>
          </cell>
          <cell r="C4300" t="str">
            <v>m³</v>
          </cell>
          <cell r="D4300">
            <v>53.43</v>
          </cell>
        </row>
        <row r="4301">
          <cell r="A4301">
            <v>3606529</v>
          </cell>
          <cell r="B4301" t="str">
            <v>Escavação, carga e transporte de material pétreo para a subcarapaça - caminho de serviço em leito natural - DMT de 1.400 a 1.600 m - com caminhão basculante de 8 m³</v>
          </cell>
          <cell r="C4301" t="str">
            <v>m³</v>
          </cell>
          <cell r="D4301">
            <v>54.1</v>
          </cell>
        </row>
        <row r="4302">
          <cell r="A4302">
            <v>3606530</v>
          </cell>
          <cell r="B4302" t="str">
            <v>Escavação, carga e transporte de material pétreo para a subcarapaça - caminho de serviço em leito natural - DMT de 1.600 a 1.800 m - com caminhão basculante de 8 m³</v>
          </cell>
          <cell r="C4302" t="str">
            <v>m³</v>
          </cell>
          <cell r="D4302">
            <v>54.92</v>
          </cell>
        </row>
        <row r="4303">
          <cell r="A4303">
            <v>3606531</v>
          </cell>
          <cell r="B4303" t="str">
            <v>Escavação, carga e transporte de material pétreo para a subcarapaça - caminho de serviço em leito natural - DMT de 1.800 a 2.000 m - com caminhão basculante de 8 m³</v>
          </cell>
          <cell r="C4303" t="str">
            <v>m³</v>
          </cell>
          <cell r="D4303">
            <v>55.75</v>
          </cell>
        </row>
        <row r="4304">
          <cell r="A4304">
            <v>3606532</v>
          </cell>
          <cell r="B4304" t="str">
            <v>Escavação, carga e transporte de material pétreo para a subcarapaça - caminho de serviço em leito natural - DMT de 2.000 a 2.500 m - com caminhão basculante de 8 m³</v>
          </cell>
          <cell r="C4304" t="str">
            <v>m³</v>
          </cell>
          <cell r="D4304">
            <v>57.07</v>
          </cell>
        </row>
        <row r="4305">
          <cell r="A4305">
            <v>3606533</v>
          </cell>
          <cell r="B4305" t="str">
            <v>Escavação, carga e transporte de material pétreo para a subcarapaça - caminho de serviço em leito natural - DMT de 2.500 a 3.000 m - com caminhão basculante de 8 m³</v>
          </cell>
          <cell r="C4305" t="str">
            <v>m³</v>
          </cell>
          <cell r="D4305">
            <v>61.31</v>
          </cell>
        </row>
        <row r="4306">
          <cell r="A4306">
            <v>3606534</v>
          </cell>
          <cell r="B4306" t="str">
            <v>Escavação, carga e transporte de material pétreo para a subcarapaça - caminho de serviço em leito natural - DMT de 3.000 m - com caminhão basculante de 8 m³</v>
          </cell>
          <cell r="C4306" t="str">
            <v>m³</v>
          </cell>
          <cell r="D4306">
            <v>62.41</v>
          </cell>
        </row>
        <row r="4307">
          <cell r="A4307">
            <v>3606535</v>
          </cell>
          <cell r="B4307" t="str">
            <v>Escavação, carga e transporte de material pétreo para a subcarapaça - caminho de serviço em revestimento primário - DMT de 1.000 a 1.200 m - com caminhão basculante de 8 m³</v>
          </cell>
          <cell r="C4307" t="str">
            <v>m³</v>
          </cell>
          <cell r="D4307">
            <v>48.1</v>
          </cell>
        </row>
        <row r="4308">
          <cell r="A4308">
            <v>3606536</v>
          </cell>
          <cell r="B4308" t="str">
            <v>Escavação, carga e transporte de material pétreo para a subcarapaça - caminho de serviço em revestimento primário - DMT de 1.200 a 1.400 m - com caminhão basculante de 8 m³</v>
          </cell>
          <cell r="C4308" t="str">
            <v>m³</v>
          </cell>
          <cell r="D4308">
            <v>48.54</v>
          </cell>
        </row>
        <row r="4309">
          <cell r="A4309">
            <v>3606537</v>
          </cell>
          <cell r="B4309" t="str">
            <v>Escavação, carga e transporte de material pétreo para a subcarapaça - caminho de serviço em revestimento primário - DMT de 1.400 a 1.600 m - com caminhão basculante de 8 m³</v>
          </cell>
          <cell r="C4309" t="str">
            <v>m³</v>
          </cell>
          <cell r="D4309">
            <v>49.09</v>
          </cell>
        </row>
        <row r="4310">
          <cell r="A4310">
            <v>3606538</v>
          </cell>
          <cell r="B4310" t="str">
            <v>Escavação, carga e transporte de material pétreo para a subcarapaça - caminho de serviço em revestimento primário - DMT de 1.600 a 1.800 m - com caminhão basculante de 8 m³</v>
          </cell>
          <cell r="C4310" t="str">
            <v>m³</v>
          </cell>
          <cell r="D4310">
            <v>49.53</v>
          </cell>
        </row>
        <row r="4311">
          <cell r="A4311">
            <v>3606539</v>
          </cell>
          <cell r="B4311" t="str">
            <v>Escavação, carga e transporte de material pétreo para a subcarapaça - caminho de serviço em revestimento primário - DMT de 1.800 a 2.000 m - com caminhão basculante de 8 m³</v>
          </cell>
          <cell r="C4311" t="str">
            <v>m³</v>
          </cell>
          <cell r="D4311">
            <v>50.08</v>
          </cell>
        </row>
        <row r="4312">
          <cell r="A4312">
            <v>3606540</v>
          </cell>
          <cell r="B4312" t="str">
            <v>Escavação, carga e transporte de material pétreo para a subcarapaça - caminho de serviço em revestimento primário - DMT de 2.000 a 2.500 m - com caminhão basculante de 8 m³</v>
          </cell>
          <cell r="C4312" t="str">
            <v>m³</v>
          </cell>
          <cell r="D4312">
            <v>52.94</v>
          </cell>
        </row>
        <row r="4313">
          <cell r="A4313">
            <v>3606541</v>
          </cell>
          <cell r="B4313" t="str">
            <v>Escavação, carga e transporte de material pétreo para a subcarapaça - caminho de serviço em revestimento primário - DMT de 2.500 a 3.000 m - com caminhão basculante de 8 m³</v>
          </cell>
          <cell r="C4313" t="str">
            <v>m³</v>
          </cell>
          <cell r="D4313">
            <v>54.43</v>
          </cell>
        </row>
        <row r="4314">
          <cell r="A4314">
            <v>3606542</v>
          </cell>
          <cell r="B4314" t="str">
            <v>Escavação, carga e transporte de material pétreo para a subcarapaça - caminho de serviço em revestimento primário - DMT de 3.000 m - com caminhão basculante de 8 m³</v>
          </cell>
          <cell r="C4314" t="str">
            <v>m³</v>
          </cell>
          <cell r="D4314">
            <v>55.09</v>
          </cell>
        </row>
        <row r="4315">
          <cell r="A4315">
            <v>3606543</v>
          </cell>
          <cell r="B4315" t="str">
            <v>Escavação, carga e transporte de material pétreo para a subcarapaça - caminho de serviço pavimentado - DMT de 1.000 a 1.200 m - com caminhão basculante de 8 m³</v>
          </cell>
          <cell r="C4315" t="str">
            <v>m³</v>
          </cell>
          <cell r="D4315">
            <v>47.33</v>
          </cell>
        </row>
        <row r="4316">
          <cell r="A4316">
            <v>3606544</v>
          </cell>
          <cell r="B4316" t="str">
            <v>Escavação, carga e transporte de material pétreo para a subcarapaça - caminho de serviço pavimentado - DMT de 1.200 a 1.400 m - com caminhão basculante de 8 m³</v>
          </cell>
          <cell r="C4316" t="str">
            <v>m³</v>
          </cell>
          <cell r="D4316">
            <v>47.66</v>
          </cell>
        </row>
        <row r="4317">
          <cell r="A4317">
            <v>3606545</v>
          </cell>
          <cell r="B4317" t="str">
            <v>Escavação, carga e transporte de material pétreo para a subcarapaça - caminho de serviço pavimentado - DMT de 1.400 a 1.600 m - com caminhão basculante de 8 m³</v>
          </cell>
          <cell r="C4317" t="str">
            <v>m³</v>
          </cell>
          <cell r="D4317">
            <v>48.1</v>
          </cell>
        </row>
        <row r="4318">
          <cell r="A4318">
            <v>3606546</v>
          </cell>
          <cell r="B4318" t="str">
            <v>Escavação, carga e transporte de material pétreo para a subcarapaça - caminho de serviço pavimentado - DMT de 1.600 a 1.800 m - com caminhão basculante de 8 m³</v>
          </cell>
          <cell r="C4318" t="str">
            <v>m³</v>
          </cell>
          <cell r="D4318">
            <v>48.54</v>
          </cell>
        </row>
        <row r="4319">
          <cell r="A4319">
            <v>3606547</v>
          </cell>
          <cell r="B4319" t="str">
            <v>Escavação, carga e transporte de material pétreo para a subcarapaça - caminho de serviço pavimentado - DMT de 1.800 a 2.000 m - com caminhão basculante de 8 m³</v>
          </cell>
          <cell r="C4319" t="str">
            <v>m³</v>
          </cell>
          <cell r="D4319">
            <v>48.87</v>
          </cell>
        </row>
        <row r="4320">
          <cell r="A4320">
            <v>3606548</v>
          </cell>
          <cell r="B4320" t="str">
            <v>Escavação, carga e transporte de material pétreo para a subcarapaça - caminho de serviço pavimentado - DMT de 2.000 a 2.500 m - com caminhão basculante de 8 m³</v>
          </cell>
          <cell r="C4320" t="str">
            <v>m³</v>
          </cell>
          <cell r="D4320">
            <v>49.64</v>
          </cell>
        </row>
        <row r="4321">
          <cell r="A4321">
            <v>3606549</v>
          </cell>
          <cell r="B4321" t="str">
            <v>Escavação, carga e transporte de material pétreo para a subcarapaça - caminho de serviço pavimentado - DMT de 2.500 a 3.000 m - com caminhão basculante de 8 m³</v>
          </cell>
          <cell r="C4321" t="str">
            <v>m³</v>
          </cell>
          <cell r="D4321">
            <v>52.77</v>
          </cell>
        </row>
        <row r="4322">
          <cell r="A4322">
            <v>3606550</v>
          </cell>
          <cell r="B4322" t="str">
            <v>Escavação, carga e transporte de material pétreo para a subcarapaça - caminho de serviço pavimentado - DMT de 3.000 m - com caminhão basculante de 8 m³</v>
          </cell>
          <cell r="C4322" t="str">
            <v>m³</v>
          </cell>
          <cell r="D4322">
            <v>53.43</v>
          </cell>
        </row>
        <row r="4323">
          <cell r="A4323">
            <v>3606500</v>
          </cell>
          <cell r="B4323" t="str">
            <v>Escavação, carga e transporte de material pétreo para o núcleo - caminho de serviço em leito natural - DMT de 1.000 a 1.200 m - com caminhão basculante de 8 m³</v>
          </cell>
          <cell r="C4323" t="str">
            <v>m³</v>
          </cell>
          <cell r="D4323">
            <v>49.59</v>
          </cell>
        </row>
        <row r="4324">
          <cell r="A4324">
            <v>3606501</v>
          </cell>
          <cell r="B4324" t="str">
            <v>Escavação, carga e transporte de material pétreo para o núcleo - caminho de serviço em leito natural - DMT de 1.200 a 1.400 m - com caminhão basculante de 8 m³</v>
          </cell>
          <cell r="C4324" t="str">
            <v>m³</v>
          </cell>
          <cell r="D4324">
            <v>50.42</v>
          </cell>
        </row>
        <row r="4325">
          <cell r="A4325">
            <v>3606502</v>
          </cell>
          <cell r="B4325" t="str">
            <v>Escavação, carga e transporte de material pétreo para o núcleo - caminho de serviço em leito natural - DMT de 1.400 a 1.600 m - com caminhão basculante de 8 m³</v>
          </cell>
          <cell r="C4325" t="str">
            <v>m³</v>
          </cell>
          <cell r="D4325">
            <v>51.08</v>
          </cell>
        </row>
        <row r="4326">
          <cell r="A4326">
            <v>3606503</v>
          </cell>
          <cell r="B4326" t="str">
            <v>Escavação, carga e transporte de material pétreo para o núcleo - caminho de serviço em leito natural - DMT de 1.600 a 1.800 m - com caminhão basculante de 8 m³</v>
          </cell>
          <cell r="C4326" t="str">
            <v>m³</v>
          </cell>
          <cell r="D4326">
            <v>51.9</v>
          </cell>
        </row>
        <row r="4327">
          <cell r="A4327">
            <v>3606504</v>
          </cell>
          <cell r="B4327" t="str">
            <v>Escavação, carga e transporte de material pétreo para o núcleo - caminho de serviço em leito natural - DMT de 1.800 a 2.000 m - com caminhão basculante de 8 m³</v>
          </cell>
          <cell r="C4327" t="str">
            <v>m³</v>
          </cell>
          <cell r="D4327">
            <v>52.73</v>
          </cell>
        </row>
        <row r="4328">
          <cell r="A4328">
            <v>3606505</v>
          </cell>
          <cell r="B4328" t="str">
            <v>Escavação, carga e transporte de material pétreo para o núcleo - caminho de serviço em leito natural - DMT de 2.000 a 2.500 m - com caminhão basculante de 8 m³</v>
          </cell>
          <cell r="C4328" t="str">
            <v>m³</v>
          </cell>
          <cell r="D4328">
            <v>54.05</v>
          </cell>
        </row>
        <row r="4329">
          <cell r="A4329">
            <v>3606506</v>
          </cell>
          <cell r="B4329" t="str">
            <v>Escavação, carga e transporte de material pétreo para o núcleo - caminho de serviço em leito natural - DMT de 2.500 a 3.000 m - com caminhão basculante de 8 m³</v>
          </cell>
          <cell r="C4329" t="str">
            <v>m³</v>
          </cell>
          <cell r="D4329">
            <v>58.18</v>
          </cell>
        </row>
        <row r="4330">
          <cell r="A4330">
            <v>3606507</v>
          </cell>
          <cell r="B4330" t="str">
            <v>Escavação, carga e transporte de material pétreo para o núcleo - caminho de serviço em leito natural - DMT de 3.000 m - com caminhão basculante de 8 m³</v>
          </cell>
          <cell r="C4330" t="str">
            <v>m³</v>
          </cell>
          <cell r="D4330">
            <v>59.5</v>
          </cell>
        </row>
        <row r="4331">
          <cell r="A4331">
            <v>3606509</v>
          </cell>
          <cell r="B4331" t="str">
            <v>Escavação, carga e transporte de material pétreo para o núcleo - caminho de serviço em revestimento primário - DMT de 1.000 a 1.200 m - com caminhão basculante de 8 m³</v>
          </cell>
          <cell r="C4331" t="str">
            <v>m³</v>
          </cell>
          <cell r="D4331">
            <v>45.08</v>
          </cell>
        </row>
        <row r="4332">
          <cell r="A4332">
            <v>3606510</v>
          </cell>
          <cell r="B4332" t="str">
            <v>Escavação, carga e transporte de material pétreo para o núcleo - caminho de serviço em revestimento primário - DMT de 1.200 a 1.400 m - com caminhão basculante de 8 m³</v>
          </cell>
          <cell r="C4332" t="str">
            <v>m³</v>
          </cell>
          <cell r="D4332">
            <v>45.63</v>
          </cell>
        </row>
        <row r="4333">
          <cell r="A4333">
            <v>3606511</v>
          </cell>
          <cell r="B4333" t="str">
            <v>Escavação, carga e transporte de material pétreo para o núcleo - caminho de serviço em revestimento primário - DMT de 1.400 a 1.600 m - com caminhão basculante de 8 m³</v>
          </cell>
          <cell r="C4333" t="str">
            <v>m³</v>
          </cell>
          <cell r="D4333">
            <v>46.07</v>
          </cell>
        </row>
        <row r="4334">
          <cell r="A4334">
            <v>3606512</v>
          </cell>
          <cell r="B4334" t="str">
            <v>Escavação, carga e transporte de material pétreo para o núcleo - caminho de serviço em revestimento primário - DMT de 1.600 a 1.800 m - com caminhão basculante de 8 m³</v>
          </cell>
          <cell r="C4334" t="str">
            <v>m³</v>
          </cell>
          <cell r="D4334">
            <v>46.51</v>
          </cell>
        </row>
        <row r="4335">
          <cell r="A4335">
            <v>3606513</v>
          </cell>
          <cell r="B4335" t="str">
            <v>Escavação, carga e transporte de material pétreo para o núcleo - caminho de serviço em revestimento primário - DMT de 1.800 a 2.000 m - com caminhão basculante de 8 m³</v>
          </cell>
          <cell r="C4335" t="str">
            <v>m³</v>
          </cell>
          <cell r="D4335">
            <v>49.09</v>
          </cell>
        </row>
        <row r="4336">
          <cell r="A4336">
            <v>3606514</v>
          </cell>
          <cell r="B4336" t="str">
            <v>Escavação, carga e transporte de material pétreo para o núcleo - caminho de serviço em revestimento primário - DMT de 2.000 a 2.500 m - com caminhão basculante de 8 m³</v>
          </cell>
          <cell r="C4336" t="str">
            <v>m³</v>
          </cell>
          <cell r="D4336">
            <v>50.08</v>
          </cell>
        </row>
        <row r="4337">
          <cell r="A4337">
            <v>3606515</v>
          </cell>
          <cell r="B4337" t="str">
            <v>Escavação, carga e transporte de material pétreo para o núcleo - caminho de serviço em revestimento primário - DMT de 2.500 a 3.000 m - com caminhão basculante de 8 m³</v>
          </cell>
          <cell r="C4337" t="str">
            <v>m³</v>
          </cell>
          <cell r="D4337">
            <v>51.41</v>
          </cell>
        </row>
        <row r="4338">
          <cell r="A4338">
            <v>3606516</v>
          </cell>
          <cell r="B4338" t="str">
            <v>Escavação, carga e transporte de material pétreo para o núcleo - caminho de serviço em revestimento primário - DMT de 3.000 m - com caminhão basculante de 8 m³</v>
          </cell>
          <cell r="C4338" t="str">
            <v>m³</v>
          </cell>
          <cell r="D4338">
            <v>52.07</v>
          </cell>
        </row>
        <row r="4339">
          <cell r="A4339">
            <v>3606518</v>
          </cell>
          <cell r="B4339" t="str">
            <v>Escavação, carga e transporte de material pétreo para o núcleo - caminho de serviço pavimentado - DMT de 1.000 a 1.200 m - com caminhão basculante de 8 m³</v>
          </cell>
          <cell r="C4339" t="str">
            <v>m³</v>
          </cell>
          <cell r="D4339">
            <v>44.31</v>
          </cell>
        </row>
        <row r="4340">
          <cell r="A4340">
            <v>3606519</v>
          </cell>
          <cell r="B4340" t="str">
            <v>Escavação, carga e transporte de material pétreo para o núcleo - caminho de serviço pavimentado - DMT de 1.200 a 1.400 m - com caminhão basculante de 8 m³</v>
          </cell>
          <cell r="C4340" t="str">
            <v>m³</v>
          </cell>
          <cell r="D4340">
            <v>44.75</v>
          </cell>
        </row>
        <row r="4341">
          <cell r="A4341">
            <v>3606520</v>
          </cell>
          <cell r="B4341" t="str">
            <v>Escavação, carga e transporte de material pétreo para o núcleo - caminho de serviço pavimentado - DMT de 1.400 a 1.600 m - com caminhão basculante de 8 m³</v>
          </cell>
          <cell r="C4341" t="str">
            <v>m³</v>
          </cell>
          <cell r="D4341">
            <v>45.08</v>
          </cell>
        </row>
        <row r="4342">
          <cell r="A4342">
            <v>3606521</v>
          </cell>
          <cell r="B4342" t="str">
            <v>Escavação, carga e transporte de material pétreo para o núcleo - caminho de serviço pavimentado - DMT de 1.600 a 1.800 m - com caminhão basculante de 8 m³</v>
          </cell>
          <cell r="C4342" t="str">
            <v>m³</v>
          </cell>
          <cell r="D4342">
            <v>45.52</v>
          </cell>
        </row>
        <row r="4343">
          <cell r="A4343">
            <v>3606522</v>
          </cell>
          <cell r="B4343" t="str">
            <v>Escavação, carga e transporte de material pétreo para o núcleo - caminho de serviço pavimentado - DMT de 1.800 a 2.000 m - com caminhão basculante de 8 m³</v>
          </cell>
          <cell r="C4343" t="str">
            <v>m³</v>
          </cell>
          <cell r="D4343">
            <v>45.85</v>
          </cell>
        </row>
        <row r="4344">
          <cell r="A4344">
            <v>3606523</v>
          </cell>
          <cell r="B4344" t="str">
            <v>Escavação, carga e transporte de material pétreo para o núcleo - caminho de serviço pavimentado - DMT de 2.000 a 2.500 m - com caminhão basculante de 8 m³</v>
          </cell>
          <cell r="C4344" t="str">
            <v>m³</v>
          </cell>
          <cell r="D4344">
            <v>46.62</v>
          </cell>
        </row>
        <row r="4345">
          <cell r="A4345">
            <v>3606524</v>
          </cell>
          <cell r="B4345" t="str">
            <v>Escavação, carga e transporte de material pétreo para o núcleo - caminho de serviço pavimentado - DMT de 2.500 a 3.000 m - com caminhão basculante de 8 m³</v>
          </cell>
          <cell r="C4345" t="str">
            <v>m³</v>
          </cell>
          <cell r="D4345">
            <v>49.92</v>
          </cell>
        </row>
        <row r="4346">
          <cell r="A4346">
            <v>3606525</v>
          </cell>
          <cell r="B4346" t="str">
            <v>Escavação, carga e transporte de material pétreo para o núcleo - caminho de serviço pavimentado - DMT de 3.000 m - com caminhão basculante de 8 m³</v>
          </cell>
          <cell r="C4346" t="str">
            <v>m³</v>
          </cell>
          <cell r="D4346">
            <v>50.42</v>
          </cell>
        </row>
        <row r="4347">
          <cell r="A4347">
            <v>5502820</v>
          </cell>
          <cell r="B4347" t="str">
            <v>Escavação, carga e transporte de solos moles - DMT de 0 a 50 m</v>
          </cell>
          <cell r="C4347" t="str">
            <v>m³</v>
          </cell>
          <cell r="D4347">
            <v>6.68</v>
          </cell>
        </row>
        <row r="4348">
          <cell r="A4348">
            <v>5502904</v>
          </cell>
          <cell r="B4348" t="str">
            <v>Escavação, carga e transporte de solos moles - DMT de 1.000 a 1.200 m - caminho de serviço em leito natural - com caminhão basculante de 14 m³</v>
          </cell>
          <cell r="C4348" t="str">
            <v>m³</v>
          </cell>
          <cell r="D4348">
            <v>19.59</v>
          </cell>
        </row>
        <row r="4349">
          <cell r="A4349">
            <v>5502930</v>
          </cell>
          <cell r="B4349" t="str">
            <v>Escavação, carga e transporte de solos moles - DMT de 1.000 a 1.200 m - caminho de serviço em revestimento primário - com caminhão basculante de 14 m³</v>
          </cell>
          <cell r="C4349" t="str">
            <v>m³</v>
          </cell>
          <cell r="D4349">
            <v>18.559999999999999</v>
          </cell>
        </row>
        <row r="4350">
          <cell r="A4350">
            <v>5502956</v>
          </cell>
          <cell r="B4350" t="str">
            <v>Escavação, carga e transporte de solos moles - DMT de 1.000 a 1.200 m - caminho de serviço pavimentado - com caminhão basculante de 14 m³</v>
          </cell>
          <cell r="C4350" t="str">
            <v>m³</v>
          </cell>
          <cell r="D4350">
            <v>18.190000000000001</v>
          </cell>
        </row>
        <row r="4351">
          <cell r="A4351">
            <v>5502905</v>
          </cell>
          <cell r="B4351" t="str">
            <v>Escavação, carga e transporte de solos moles - DMT de 1.200 a 1.400 m - caminho de serviço em leito natural - com caminhão basculante de 14 m³</v>
          </cell>
          <cell r="C4351" t="str">
            <v>m³</v>
          </cell>
          <cell r="D4351">
            <v>21.84</v>
          </cell>
        </row>
        <row r="4352">
          <cell r="A4352">
            <v>5502931</v>
          </cell>
          <cell r="B4352" t="str">
            <v>Escavação, carga e transporte de solos moles - DMT de 1.200 a 1.400 m - caminho de serviço em revestimento primário - com caminhão basculante de 14 m³</v>
          </cell>
          <cell r="C4352" t="str">
            <v>m³</v>
          </cell>
          <cell r="D4352">
            <v>18.75</v>
          </cell>
        </row>
        <row r="4353">
          <cell r="A4353">
            <v>5502957</v>
          </cell>
          <cell r="B4353" t="str">
            <v>Escavação, carga e transporte de solos moles - DMT de 1.200 a 1.400 m - caminho de serviço pavimentado - com caminhão basculante de 14 m³</v>
          </cell>
          <cell r="C4353" t="str">
            <v>m³</v>
          </cell>
          <cell r="D4353">
            <v>18.38</v>
          </cell>
        </row>
        <row r="4354">
          <cell r="A4354">
            <v>5502906</v>
          </cell>
          <cell r="B4354" t="str">
            <v>Escavação, carga e transporte de solos moles - DMT de 1.400 a 1.600 m - caminho de serviço em leito natural - com caminhão basculante de 14 m³</v>
          </cell>
          <cell r="C4354" t="str">
            <v>m³</v>
          </cell>
          <cell r="D4354">
            <v>22.12</v>
          </cell>
        </row>
        <row r="4355">
          <cell r="A4355">
            <v>5502932</v>
          </cell>
          <cell r="B4355" t="str">
            <v>Escavação, carga e transporte de solos moles - DMT de 1.400 a 1.600 m - caminho de serviço em revestimento primário - com caminhão basculante de 14 m³</v>
          </cell>
          <cell r="C4355" t="str">
            <v>m³</v>
          </cell>
          <cell r="D4355">
            <v>18.940000000000001</v>
          </cell>
        </row>
        <row r="4356">
          <cell r="A4356">
            <v>5502958</v>
          </cell>
          <cell r="B4356" t="str">
            <v>Escavação, carga e transporte de solos moles - DMT de 1.400 a 1.600 m - caminho de serviço pavimentado - com caminhão basculante de 14 m³</v>
          </cell>
          <cell r="C4356" t="str">
            <v>m³</v>
          </cell>
          <cell r="D4356">
            <v>18.559999999999999</v>
          </cell>
        </row>
        <row r="4357">
          <cell r="A4357">
            <v>5502907</v>
          </cell>
          <cell r="B4357" t="str">
            <v>Escavação, carga e transporte de solos moles - DMT de 1.600 a 1.800 m - caminho de serviço em leito natural - com caminhão basculante de 14 m³</v>
          </cell>
          <cell r="C4357" t="str">
            <v>m³</v>
          </cell>
          <cell r="D4357">
            <v>22.54</v>
          </cell>
        </row>
        <row r="4358">
          <cell r="A4358">
            <v>5502933</v>
          </cell>
          <cell r="B4358" t="str">
            <v>Escavação, carga e transporte de solos moles - DMT de 1.600 a 1.800 m - caminho de serviço em revestimento primário - com caminhão basculante de 14 m³</v>
          </cell>
          <cell r="C4358" t="str">
            <v>m³</v>
          </cell>
          <cell r="D4358">
            <v>19.22</v>
          </cell>
        </row>
        <row r="4359">
          <cell r="A4359">
            <v>5502959</v>
          </cell>
          <cell r="B4359" t="str">
            <v>Escavação, carga e transporte de solos moles - DMT de 1.600 a 1.800 m - caminho de serviço pavimentado - com caminhão basculante de 14 m³</v>
          </cell>
          <cell r="C4359" t="str">
            <v>m³</v>
          </cell>
          <cell r="D4359">
            <v>18.75</v>
          </cell>
        </row>
        <row r="4360">
          <cell r="A4360">
            <v>5502908</v>
          </cell>
          <cell r="B4360" t="str">
            <v>Escavação, carga e transporte de solos moles - DMT de 1.800 a 2.000 m - caminho de serviço em leito natural - com caminhão basculante de 14 m³</v>
          </cell>
          <cell r="C4360" t="str">
            <v>m³</v>
          </cell>
          <cell r="D4360">
            <v>22.82</v>
          </cell>
        </row>
        <row r="4361">
          <cell r="A4361">
            <v>5502934</v>
          </cell>
          <cell r="B4361" t="str">
            <v>Escavação, carga e transporte de solos moles - DMT de 1.800 a 2.000 m - caminho de serviço em revestimento primário - com caminhão basculante de 14 m³</v>
          </cell>
          <cell r="C4361" t="str">
            <v>m³</v>
          </cell>
          <cell r="D4361">
            <v>19.399999999999999</v>
          </cell>
        </row>
        <row r="4362">
          <cell r="A4362">
            <v>5502960</v>
          </cell>
          <cell r="B4362" t="str">
            <v>Escavação, carga e transporte de solos moles - DMT de 1.800 a 2.000 m - caminho de serviço pavimentado - com caminhão basculante de 14 m³</v>
          </cell>
          <cell r="C4362" t="str">
            <v>m³</v>
          </cell>
          <cell r="D4362">
            <v>18.84</v>
          </cell>
        </row>
        <row r="4363">
          <cell r="A4363">
            <v>5502909</v>
          </cell>
          <cell r="B4363" t="str">
            <v>Escavação, carga e transporte de solos moles - DMT de 2.000 a 2.500 m - caminho de serviço em leito natural - com caminhão basculante de 14 m³</v>
          </cell>
          <cell r="C4363" t="str">
            <v>m³</v>
          </cell>
          <cell r="D4363">
            <v>23.38</v>
          </cell>
        </row>
        <row r="4364">
          <cell r="A4364">
            <v>5502935</v>
          </cell>
          <cell r="B4364" t="str">
            <v>Escavação, carga e transporte de solos moles - DMT de 2.000 a 2.500 m - caminho de serviço em revestimento primário - com caminhão basculante de 14 m³</v>
          </cell>
          <cell r="C4364" t="str">
            <v>m³</v>
          </cell>
          <cell r="D4364">
            <v>19.78</v>
          </cell>
        </row>
        <row r="4365">
          <cell r="A4365">
            <v>5502961</v>
          </cell>
          <cell r="B4365" t="str">
            <v>Escavação, carga e transporte de solos moles - DMT de 2.000 a 2.500 m - caminho de serviço pavimentado - com caminhão basculante de 14 m³</v>
          </cell>
          <cell r="C4365" t="str">
            <v>m³</v>
          </cell>
          <cell r="D4365">
            <v>19.22</v>
          </cell>
        </row>
        <row r="4366">
          <cell r="A4366">
            <v>5502910</v>
          </cell>
          <cell r="B4366" t="str">
            <v>Escavação, carga e transporte de solos moles - DMT de 2.500 a 3.000 m - caminho de serviço em leito natural - com caminhão basculante de 14 m³</v>
          </cell>
          <cell r="C4366" t="str">
            <v>m³</v>
          </cell>
          <cell r="D4366">
            <v>24.37</v>
          </cell>
        </row>
        <row r="4367">
          <cell r="A4367">
            <v>5502936</v>
          </cell>
          <cell r="B4367" t="str">
            <v>Escavação, carga e transporte de solos moles - DMT de 2.500 a 3.000 m - caminho de serviço em revestimento primário - com caminhão basculante de 14 m³</v>
          </cell>
          <cell r="C4367" t="str">
            <v>m³</v>
          </cell>
          <cell r="D4367">
            <v>22.26</v>
          </cell>
        </row>
        <row r="4368">
          <cell r="A4368">
            <v>5502962</v>
          </cell>
          <cell r="B4368" t="str">
            <v>Escavação, carga e transporte de solos moles - DMT de 2.500 a 3.000 m - caminho de serviço pavimentado - com caminhão basculante de 14 m³</v>
          </cell>
          <cell r="C4368" t="str">
            <v>m³</v>
          </cell>
          <cell r="D4368">
            <v>19.690000000000001</v>
          </cell>
        </row>
        <row r="4369">
          <cell r="A4369">
            <v>5502900</v>
          </cell>
          <cell r="B4369" t="str">
            <v>Escavação, carga e transporte de solos moles - DMT de 200 a 400 m - caminho de serviço em leito natural - com caminhão basculante de 14 m³</v>
          </cell>
          <cell r="C4369" t="str">
            <v>m³</v>
          </cell>
          <cell r="D4369">
            <v>18.09</v>
          </cell>
        </row>
        <row r="4370">
          <cell r="A4370">
            <v>5502926</v>
          </cell>
          <cell r="B4370" t="str">
            <v>Escavação, carga e transporte de solos moles - DMT de 200 a 400 m - caminho de serviço em revestimento primário - com caminhão basculante de 14 m³</v>
          </cell>
          <cell r="C4370" t="str">
            <v>m³</v>
          </cell>
          <cell r="D4370">
            <v>17.53</v>
          </cell>
        </row>
        <row r="4371">
          <cell r="A4371">
            <v>5502952</v>
          </cell>
          <cell r="B4371" t="str">
            <v>Escavação, carga e transporte de solos moles - DMT de 200 a 400 m - caminho de serviço pavimentado - com caminhão basculante de 14 m³</v>
          </cell>
          <cell r="C4371" t="str">
            <v>m³</v>
          </cell>
          <cell r="D4371">
            <v>17.350000000000001</v>
          </cell>
        </row>
        <row r="4372">
          <cell r="A4372">
            <v>5502901</v>
          </cell>
          <cell r="B4372" t="str">
            <v>Escavação, carga e transporte de solos moles - DMT de 400 a 600 m - caminho de serviço em leito natural - com caminhão basculante de 14 m³</v>
          </cell>
          <cell r="C4372" t="str">
            <v>m³</v>
          </cell>
          <cell r="D4372">
            <v>18.47</v>
          </cell>
        </row>
        <row r="4373">
          <cell r="A4373">
            <v>5502927</v>
          </cell>
          <cell r="B4373" t="str">
            <v>Escavação, carga e transporte de solos moles - DMT de 400 a 600 m - caminho de serviço em revestimento primário - com caminhão basculante de 14 m³</v>
          </cell>
          <cell r="C4373" t="str">
            <v>m³</v>
          </cell>
          <cell r="D4373">
            <v>17.809999999999999</v>
          </cell>
        </row>
        <row r="4374">
          <cell r="A4374">
            <v>5502953</v>
          </cell>
          <cell r="B4374" t="str">
            <v>Escavação, carga e transporte de solos moles - DMT de 400 a 600 m - caminho de serviço pavimentado - com caminhão basculante de 14 m³</v>
          </cell>
          <cell r="C4374" t="str">
            <v>m³</v>
          </cell>
          <cell r="D4374">
            <v>17.63</v>
          </cell>
        </row>
        <row r="4375">
          <cell r="A4375">
            <v>5502899</v>
          </cell>
          <cell r="B4375" t="str">
            <v>Escavação, carga e transporte de solos moles - DMT de 50 a 200 m - caminho de serviço em leito natural - com caminhão basculante de 14 m³</v>
          </cell>
          <cell r="C4375" t="str">
            <v>m³</v>
          </cell>
          <cell r="D4375">
            <v>17.53</v>
          </cell>
        </row>
        <row r="4376">
          <cell r="A4376">
            <v>5502925</v>
          </cell>
          <cell r="B4376" t="str">
            <v>Escavação, carga e transporte de solos moles - DMT de 50 a 200 m - caminho de serviço em revestimento primário - com caminhão basculante de 14 m³</v>
          </cell>
          <cell r="C4376" t="str">
            <v>m³</v>
          </cell>
          <cell r="D4376">
            <v>17.25</v>
          </cell>
        </row>
        <row r="4377">
          <cell r="A4377">
            <v>5502951</v>
          </cell>
          <cell r="B4377" t="str">
            <v>Escavação, carga e transporte de solos moles - DMT de 50 a 200 m - caminho de serviço pavimentado - com caminhão basculante de 14 m³</v>
          </cell>
          <cell r="C4377" t="str">
            <v>m³</v>
          </cell>
          <cell r="D4377">
            <v>17.07</v>
          </cell>
        </row>
        <row r="4378">
          <cell r="A4378">
            <v>5502902</v>
          </cell>
          <cell r="B4378" t="str">
            <v>Escavação, carga e transporte de solos moles - DMT de 600 a 800 m - caminho de serviço em leito natural - com caminhão basculante de 14 m³</v>
          </cell>
          <cell r="C4378" t="str">
            <v>m³</v>
          </cell>
          <cell r="D4378">
            <v>18.940000000000001</v>
          </cell>
        </row>
        <row r="4379">
          <cell r="A4379">
            <v>5502928</v>
          </cell>
          <cell r="B4379" t="str">
            <v>Escavação, carga e transporte de solos moles - DMT de 600 a 800 m - caminho de serviço em revestimento primário - com caminhão basculante de 14 m³</v>
          </cell>
          <cell r="C4379" t="str">
            <v>m³</v>
          </cell>
          <cell r="D4379">
            <v>18.09</v>
          </cell>
        </row>
        <row r="4380">
          <cell r="A4380">
            <v>5502954</v>
          </cell>
          <cell r="B4380" t="str">
            <v>Escavação, carga e transporte de solos moles - DMT de 600 a 800 m - caminho de serviço pavimentado - com caminhão basculante de 14 m³</v>
          </cell>
          <cell r="C4380" t="str">
            <v>m³</v>
          </cell>
          <cell r="D4380">
            <v>17.809999999999999</v>
          </cell>
        </row>
        <row r="4381">
          <cell r="A4381">
            <v>5502903</v>
          </cell>
          <cell r="B4381" t="str">
            <v>Escavação, carga e transporte de solos moles - DMT de 800 a 1.000 m - caminho de serviço em leito natural - com caminhão basculante de 14 m³</v>
          </cell>
          <cell r="C4381" t="str">
            <v>m³</v>
          </cell>
          <cell r="D4381">
            <v>19.22</v>
          </cell>
        </row>
        <row r="4382">
          <cell r="A4382">
            <v>5502929</v>
          </cell>
          <cell r="B4382" t="str">
            <v>Escavação, carga e transporte de solos moles - DMT de 800 a 1.000 m - caminho de serviço em revestimento primário - com caminhão basculante de 14 m³</v>
          </cell>
          <cell r="C4382" t="str">
            <v>m³</v>
          </cell>
          <cell r="D4382">
            <v>18.28</v>
          </cell>
        </row>
        <row r="4383">
          <cell r="A4383">
            <v>5502955</v>
          </cell>
          <cell r="B4383" t="str">
            <v>Escavação, carga e transporte de solos moles - DMT de 800 a 1.000 m - caminho de serviço pavimentado - com caminhão basculante de 14 m³</v>
          </cell>
          <cell r="C4383" t="str">
            <v>m³</v>
          </cell>
          <cell r="D4383">
            <v>18</v>
          </cell>
        </row>
        <row r="4384">
          <cell r="A4384">
            <v>5502889</v>
          </cell>
          <cell r="B4384" t="str">
            <v>Escavação, carga e transporte de solos moles na distância de 3.000 m - caminho de serviço em leito natural - com caminhão basculante de 14 m³</v>
          </cell>
          <cell r="C4384" t="str">
            <v>m³</v>
          </cell>
          <cell r="D4384">
            <v>24.79</v>
          </cell>
        </row>
        <row r="4385">
          <cell r="A4385">
            <v>5502996</v>
          </cell>
          <cell r="B4385" t="str">
            <v>Escavação, carga e transporte de solos moles na distância de 3.000 m - caminho de serviço em revestimento primário - com caminhão basculante de 14 m³</v>
          </cell>
          <cell r="C4385" t="str">
            <v>m³</v>
          </cell>
          <cell r="D4385">
            <v>22.54</v>
          </cell>
        </row>
        <row r="4386">
          <cell r="A4386">
            <v>5502997</v>
          </cell>
          <cell r="B4386" t="str">
            <v>Escavação, carga e transporte de solos moles na distância de 3.000 m - caminho de serviço pavimentado - com caminhão basculante de 14 m³</v>
          </cell>
          <cell r="C4386" t="str">
            <v>m³</v>
          </cell>
          <cell r="D4386">
            <v>21.84</v>
          </cell>
        </row>
        <row r="4387">
          <cell r="A4387">
            <v>5501716</v>
          </cell>
          <cell r="B4387" t="str">
            <v>Escavação, carga e transporte em material de 1ª categoria - DMT de 1.000 a 1.200 m com motoscraper</v>
          </cell>
          <cell r="C4387" t="str">
            <v>m³</v>
          </cell>
          <cell r="D4387">
            <v>20.7</v>
          </cell>
        </row>
        <row r="4388">
          <cell r="A4388">
            <v>5501717</v>
          </cell>
          <cell r="B4388" t="str">
            <v>Escavação, carga e transporte em material de 1ª categoria - DMT de 1.200 a 1.400 m com motoscraper</v>
          </cell>
          <cell r="C4388" t="str">
            <v>m³</v>
          </cell>
          <cell r="D4388">
            <v>23.36</v>
          </cell>
        </row>
        <row r="4389">
          <cell r="A4389">
            <v>5501712</v>
          </cell>
          <cell r="B4389" t="str">
            <v>Escavação, carga e transporte em material de 1ª categoria - DMT de 200 a 400 m com motoscraper</v>
          </cell>
          <cell r="C4389" t="str">
            <v>m³</v>
          </cell>
          <cell r="D4389">
            <v>11.91</v>
          </cell>
        </row>
        <row r="4390">
          <cell r="A4390">
            <v>5501713</v>
          </cell>
          <cell r="B4390" t="str">
            <v>Escavação, carga e transporte em material de 1ª categoria - DMT de 400 a 600 m com motoscraper</v>
          </cell>
          <cell r="C4390" t="str">
            <v>m³</v>
          </cell>
          <cell r="D4390">
            <v>13.26</v>
          </cell>
        </row>
        <row r="4391">
          <cell r="A4391">
            <v>5501711</v>
          </cell>
          <cell r="B4391" t="str">
            <v>Escavação, carga e transporte em material de 1ª categoria - DMT de 50 a 200 m com motoscraper</v>
          </cell>
          <cell r="C4391" t="str">
            <v>m³</v>
          </cell>
          <cell r="D4391">
            <v>9.5</v>
          </cell>
        </row>
        <row r="4392">
          <cell r="A4392">
            <v>5501710</v>
          </cell>
          <cell r="B4392" t="str">
            <v>Escavação, carga e transporte em material de 1ª categoria - DMT de 50 m</v>
          </cell>
          <cell r="C4392" t="str">
            <v>m³</v>
          </cell>
          <cell r="D4392">
            <v>2.62</v>
          </cell>
        </row>
        <row r="4393">
          <cell r="A4393">
            <v>5501714</v>
          </cell>
          <cell r="B4393" t="str">
            <v>Escavação, carga e transporte em material de 1ª categoria - DMT de 600 a 800 m com motoscraper</v>
          </cell>
          <cell r="C4393" t="str">
            <v>m³</v>
          </cell>
          <cell r="D4393">
            <v>15.63</v>
          </cell>
        </row>
        <row r="4394">
          <cell r="A4394">
            <v>5501715</v>
          </cell>
          <cell r="B4394" t="str">
            <v>Escavação, carga e transporte em material de 1ª categoria - DMT de 800 a 1.000 m com motoscraper</v>
          </cell>
          <cell r="C4394" t="str">
            <v>m³</v>
          </cell>
          <cell r="D4394">
            <v>18.04</v>
          </cell>
        </row>
        <row r="4395">
          <cell r="A4395">
            <v>2105846</v>
          </cell>
          <cell r="B4395" t="str">
            <v>Escoramento com estacas de perfis metálicos W 250 x 38,5 kg/m, espaçadas em 1,5 m, intercaladas com prancha de madeira com espessura de 5 cm e ficha de 0 a 0,2 H - sem reaproveitamento - fornecimento e instalação</v>
          </cell>
          <cell r="C4395" t="str">
            <v>m²</v>
          </cell>
          <cell r="D4395">
            <v>518.04</v>
          </cell>
        </row>
        <row r="4396">
          <cell r="A4396">
            <v>2105929</v>
          </cell>
          <cell r="B4396" t="str">
            <v>Escoramento com estacas de perfis metálicos W 250 x 38,5 kg/m, espaçadas em 1,5 m, intercaladas com prancha de madeira com espessura de 5 cm e ficha de 0,20 a 0,4 H - sem reaproveitamento - fornecimento e instalação</v>
          </cell>
          <cell r="C4396" t="str">
            <v>m²</v>
          </cell>
          <cell r="D4396">
            <v>591.95000000000005</v>
          </cell>
        </row>
        <row r="4397">
          <cell r="A4397">
            <v>2105933</v>
          </cell>
          <cell r="B4397" t="str">
            <v>Escoramento com estacas de perfis metálicos W 250 x 38,5 kg/m, espaçadas em 1,5 m, intercaladas com prancha de madeira com espessura de 5 cm e ficha de 0,40 a 0,6 H - sem reaproveitamento - fornecimento e instalação</v>
          </cell>
          <cell r="C4397" t="str">
            <v>m²</v>
          </cell>
          <cell r="D4397">
            <v>665.87</v>
          </cell>
        </row>
        <row r="4398">
          <cell r="A4398">
            <v>2106293</v>
          </cell>
          <cell r="B4398" t="str">
            <v>Escoramento com perfis metálicos W 150 x 18,0 kg/m a cada metro e chapas de aço - estroncas a cada 2 m não incluídas - profundidade de até 10 m - aço com utilização de 20 vezes - fornecimento, instalação e retirada</v>
          </cell>
          <cell r="C4398" t="str">
            <v>m²</v>
          </cell>
          <cell r="D4398">
            <v>226.47</v>
          </cell>
        </row>
        <row r="4399">
          <cell r="A4399">
            <v>2108165</v>
          </cell>
          <cell r="B4399" t="str">
            <v>Escoramento com pontaletes D = 10 cm - utilização de 1 vez - confecção, instalação e retirada</v>
          </cell>
          <cell r="C4399" t="str">
            <v>m³</v>
          </cell>
          <cell r="D4399">
            <v>36.68</v>
          </cell>
        </row>
        <row r="4400">
          <cell r="A4400">
            <v>2108166</v>
          </cell>
          <cell r="B4400" t="str">
            <v>Escoramento com pontaletes D = 10 cm - utilização de 2 vezes - confecção, instalação e retirada</v>
          </cell>
          <cell r="C4400" t="str">
            <v>m³</v>
          </cell>
          <cell r="D4400">
            <v>25.79</v>
          </cell>
        </row>
        <row r="4401">
          <cell r="A4401">
            <v>2108167</v>
          </cell>
          <cell r="B4401" t="str">
            <v>Escoramento com pontaletes D = 10 cm - utilização de 3 vezes - confecção, instalação e retirada</v>
          </cell>
          <cell r="C4401" t="str">
            <v>m³</v>
          </cell>
          <cell r="D4401">
            <v>23.06</v>
          </cell>
        </row>
        <row r="4402">
          <cell r="A4402">
            <v>2108168</v>
          </cell>
          <cell r="B4402" t="str">
            <v>Escoramento com pontaletes D = 10 cm - utilização de 5 vezes - confecção, instalação e retirada</v>
          </cell>
          <cell r="C4402" t="str">
            <v>m³</v>
          </cell>
          <cell r="D4402">
            <v>22.49</v>
          </cell>
        </row>
        <row r="4403">
          <cell r="A4403">
            <v>2108169</v>
          </cell>
          <cell r="B4403" t="str">
            <v>Escoramento com pontaletes D = 15 cm - utilização de 1 vez - confecção e instalação</v>
          </cell>
          <cell r="C4403" t="str">
            <v>m³</v>
          </cell>
          <cell r="D4403">
            <v>56.29</v>
          </cell>
        </row>
        <row r="4404">
          <cell r="A4404">
            <v>2108170</v>
          </cell>
          <cell r="B4404" t="str">
            <v>Escoramento com pontaletes D = 15 cm - utilização de 2 vezes - confecção, instalação e retirada</v>
          </cell>
          <cell r="C4404" t="str">
            <v>m³</v>
          </cell>
          <cell r="D4404">
            <v>40.24</v>
          </cell>
        </row>
        <row r="4405">
          <cell r="A4405">
            <v>2108171</v>
          </cell>
          <cell r="B4405" t="str">
            <v>Escoramento com pontaletes D = 15 cm - utilização de 3 vezes - confecção, instalação e retirada</v>
          </cell>
          <cell r="C4405" t="str">
            <v>m³</v>
          </cell>
          <cell r="D4405">
            <v>36.74</v>
          </cell>
        </row>
        <row r="4406">
          <cell r="A4406">
            <v>2108172</v>
          </cell>
          <cell r="B4406" t="str">
            <v>Escoramento com pontaletes D = 15 cm - utilização de 5 vezes - confecção, instalação e retirada</v>
          </cell>
          <cell r="C4406" t="str">
            <v>m³</v>
          </cell>
          <cell r="D4406">
            <v>37.08</v>
          </cell>
        </row>
        <row r="4407">
          <cell r="A4407">
            <v>2106292</v>
          </cell>
          <cell r="B4407" t="str">
            <v>Escoramento contínuo de valas com tábuas de 2,5 x 30 cm e longarinas de 6 x 16 cm - estroncas a cada metro não incluídas - profundidade de até 4 m - madeira com utilização de 3 vezes - confecção, instalação e retirada</v>
          </cell>
          <cell r="C4407" t="str">
            <v>m²</v>
          </cell>
          <cell r="D4407">
            <v>147.27000000000001</v>
          </cell>
        </row>
        <row r="4408">
          <cell r="A4408">
            <v>2106291</v>
          </cell>
          <cell r="B4408" t="str">
            <v>Escoramento contínuo de valas com tábuas de 2,5 x 30 cm e longarinas de 6 x 16 cm - estroncas a cada metro não incluídas - profundidade de até 4 m - madeira sem reaproveitamento - confecção e instalação</v>
          </cell>
          <cell r="C4408" t="str">
            <v>m²</v>
          </cell>
          <cell r="D4408">
            <v>201.27</v>
          </cell>
        </row>
        <row r="4409">
          <cell r="A4409">
            <v>5405975</v>
          </cell>
          <cell r="B4409" t="str">
            <v>Escoramento da primeira linha de escamas de concreto armado em solo reforçado com fita metálica – utilização de 3 vezes - confecção, instalação e retirada</v>
          </cell>
          <cell r="C4409" t="str">
            <v>m²</v>
          </cell>
          <cell r="D4409">
            <v>35.15</v>
          </cell>
        </row>
        <row r="4410">
          <cell r="A4410">
            <v>2106235</v>
          </cell>
          <cell r="B4410" t="str">
            <v>Escoramento metálico com quadro tubular contraventado - capacidade de carga até 3,8 t/m² - quadro de 1,0 x 1,0 x 1,2 m - utilização de 50 vezes - fornecimento, instalação e retirada</v>
          </cell>
          <cell r="C4410" t="str">
            <v>m³</v>
          </cell>
          <cell r="D4410">
            <v>3.01</v>
          </cell>
        </row>
        <row r="4411">
          <cell r="A4411">
            <v>2106232</v>
          </cell>
          <cell r="B4411" t="str">
            <v>Escoramento metálico tubular galvanizado para formas com capacidade de 2.100 a 750 kg por unidade - regulável de 3,0 a 4,5 m - utilização de 20 vezes - fornecimento, instalação e retirada</v>
          </cell>
          <cell r="C4411" t="str">
            <v>un</v>
          </cell>
          <cell r="D4411">
            <v>11.84</v>
          </cell>
        </row>
        <row r="4412">
          <cell r="A4412">
            <v>2106233</v>
          </cell>
          <cell r="B4412" t="str">
            <v>Escoramento metálico tubular galvanizado para formas com capacidade de 3.200 a 1.600 kg por unidade - regulável de 1,8 a 3,0 m - utilização de 20 vezes - fornecimento, instalação e retirada</v>
          </cell>
          <cell r="C4412" t="str">
            <v>un</v>
          </cell>
          <cell r="D4412">
            <v>9.98</v>
          </cell>
        </row>
        <row r="4413">
          <cell r="A4413">
            <v>2105605</v>
          </cell>
          <cell r="B4413" t="str">
            <v>Escoramento para corpo de bueiros celulares - utilização de 3 vezes - confecção, instalação e retirada</v>
          </cell>
          <cell r="C4413" t="str">
            <v>m³</v>
          </cell>
          <cell r="D4413">
            <v>56.66</v>
          </cell>
        </row>
        <row r="4414">
          <cell r="A4414">
            <v>2003864</v>
          </cell>
          <cell r="B4414" t="str">
            <v>Esgotamento de água com bomba submersa</v>
          </cell>
          <cell r="C4414" t="str">
            <v>h</v>
          </cell>
          <cell r="D4414">
            <v>20.82</v>
          </cell>
        </row>
        <row r="4415">
          <cell r="A4415">
            <v>2003863</v>
          </cell>
          <cell r="B4415" t="str">
            <v>Esgotamento de dreno horizontal profundo a vácuo</v>
          </cell>
          <cell r="C4415" t="str">
            <v>h</v>
          </cell>
          <cell r="D4415">
            <v>21.83</v>
          </cell>
        </row>
        <row r="4416">
          <cell r="A4416">
            <v>4413942</v>
          </cell>
          <cell r="B4416" t="str">
            <v>Espalhamento de material em bota-fora</v>
          </cell>
          <cell r="C4416" t="str">
            <v>m³</v>
          </cell>
          <cell r="D4416">
            <v>1.59</v>
          </cell>
        </row>
        <row r="4417">
          <cell r="A4417">
            <v>2909151</v>
          </cell>
          <cell r="B4417" t="str">
            <v>Estabilização dinâmica da via</v>
          </cell>
          <cell r="C4417" t="str">
            <v>km</v>
          </cell>
          <cell r="D4417">
            <v>67.680000000000007</v>
          </cell>
        </row>
        <row r="4418">
          <cell r="A4418">
            <v>2306239</v>
          </cell>
          <cell r="B4418" t="str">
            <v>Estaca barrete escavada com uso de fluido estabilizante - confecção</v>
          </cell>
          <cell r="C4418" t="str">
            <v>m³</v>
          </cell>
          <cell r="D4418">
            <v>248.93</v>
          </cell>
        </row>
        <row r="4419">
          <cell r="A4419">
            <v>2306090</v>
          </cell>
          <cell r="B4419" t="str">
            <v>Estaca broca manual D = 25 cm - confecção</v>
          </cell>
          <cell r="C4419" t="str">
            <v>m</v>
          </cell>
          <cell r="D4419">
            <v>45.63</v>
          </cell>
        </row>
        <row r="4420">
          <cell r="A4420">
            <v>2306091</v>
          </cell>
          <cell r="B4420" t="str">
            <v>Estaca broca manual D = 30 cm - confecção</v>
          </cell>
          <cell r="C4420" t="str">
            <v>m</v>
          </cell>
          <cell r="D4420">
            <v>60.84</v>
          </cell>
        </row>
        <row r="4421">
          <cell r="A4421">
            <v>2306072</v>
          </cell>
          <cell r="B4421" t="str">
            <v>Estaca circular tipo estacão escavada com uso de fluido estabilizante - confecção</v>
          </cell>
          <cell r="C4421" t="str">
            <v>m³</v>
          </cell>
          <cell r="D4421">
            <v>779.94</v>
          </cell>
        </row>
        <row r="4422">
          <cell r="A4422">
            <v>2306133</v>
          </cell>
          <cell r="B4422" t="str">
            <v>Estaca duplo perfil metálico W 250 x 17,9 - com emenda - fornecimento e cravação</v>
          </cell>
          <cell r="C4422" t="str">
            <v>m</v>
          </cell>
          <cell r="D4422">
            <v>549.17999999999995</v>
          </cell>
        </row>
        <row r="4423">
          <cell r="A4423">
            <v>2306114</v>
          </cell>
          <cell r="B4423" t="str">
            <v>Estaca duplo trilho TR 25 - com emenda - fornecimento e cravação</v>
          </cell>
          <cell r="C4423" t="str">
            <v>m</v>
          </cell>
          <cell r="D4423">
            <v>276.11</v>
          </cell>
        </row>
        <row r="4424">
          <cell r="A4424">
            <v>2306115</v>
          </cell>
          <cell r="B4424" t="str">
            <v>Estaca duplo trilho TR 37 - com emenda - fornecimento e cravação</v>
          </cell>
          <cell r="C4424" t="str">
            <v>m</v>
          </cell>
          <cell r="D4424">
            <v>400.4</v>
          </cell>
        </row>
        <row r="4425">
          <cell r="A4425">
            <v>2306116</v>
          </cell>
          <cell r="B4425" t="str">
            <v>Estaca duplo trilho TR 45 - com emenda - fornecimento e cravação</v>
          </cell>
          <cell r="C4425" t="str">
            <v>m</v>
          </cell>
          <cell r="D4425">
            <v>476.39</v>
          </cell>
        </row>
        <row r="4426">
          <cell r="A4426">
            <v>2306118</v>
          </cell>
          <cell r="B4426" t="str">
            <v>Estaca duplo trilho TR 57 - com emenda - fornecimento e cravação</v>
          </cell>
          <cell r="C4426" t="str">
            <v>m</v>
          </cell>
          <cell r="D4426">
            <v>597.62</v>
          </cell>
        </row>
        <row r="4427">
          <cell r="A4427">
            <v>2306122</v>
          </cell>
          <cell r="B4427" t="str">
            <v>Estaca duplo trilho TR 68 - com emenda - fornecimento e cravação</v>
          </cell>
          <cell r="C4427" t="str">
            <v>m</v>
          </cell>
          <cell r="D4427">
            <v>707.33</v>
          </cell>
        </row>
        <row r="4428">
          <cell r="A4428">
            <v>2306078</v>
          </cell>
          <cell r="B4428" t="str">
            <v>Estaca Franki com fuste apiloado D = 35 cm - confecção</v>
          </cell>
          <cell r="C4428" t="str">
            <v>m</v>
          </cell>
          <cell r="D4428">
            <v>129</v>
          </cell>
        </row>
        <row r="4429">
          <cell r="A4429">
            <v>2306080</v>
          </cell>
          <cell r="B4429" t="str">
            <v>Estaca Franki com fuste apiloado D = 40 cm - confecção</v>
          </cell>
          <cell r="C4429" t="str">
            <v>m</v>
          </cell>
          <cell r="D4429">
            <v>140.72999999999999</v>
          </cell>
        </row>
        <row r="4430">
          <cell r="A4430">
            <v>2306082</v>
          </cell>
          <cell r="B4430" t="str">
            <v>Estaca Franki com fuste apiloado D = 45 cm - confecção</v>
          </cell>
          <cell r="C4430" t="str">
            <v>m</v>
          </cell>
          <cell r="D4430">
            <v>154.80000000000001</v>
          </cell>
        </row>
        <row r="4431">
          <cell r="A4431">
            <v>2306084</v>
          </cell>
          <cell r="B4431" t="str">
            <v>Estaca Franki com fuste apiloado D = 52 cm - confecção</v>
          </cell>
          <cell r="C4431" t="str">
            <v>m</v>
          </cell>
          <cell r="D4431">
            <v>180</v>
          </cell>
        </row>
        <row r="4432">
          <cell r="A4432">
            <v>2306086</v>
          </cell>
          <cell r="B4432" t="str">
            <v>Estaca Franki com fuste apiloado D = 60 cm - confecção</v>
          </cell>
          <cell r="C4432" t="str">
            <v>m</v>
          </cell>
          <cell r="D4432">
            <v>221.14</v>
          </cell>
        </row>
        <row r="4433">
          <cell r="A4433">
            <v>2309088</v>
          </cell>
          <cell r="B4433" t="str">
            <v>Estaca Franki com fuste apiloado D = 70 cm - confecção</v>
          </cell>
          <cell r="C4433" t="str">
            <v>m</v>
          </cell>
          <cell r="D4433">
            <v>309.60000000000002</v>
          </cell>
        </row>
        <row r="4434">
          <cell r="A4434">
            <v>2306074</v>
          </cell>
          <cell r="B4434" t="str">
            <v>Estaca hélice contínua - confecção</v>
          </cell>
          <cell r="C4434" t="str">
            <v>m³</v>
          </cell>
          <cell r="D4434">
            <v>201.65</v>
          </cell>
        </row>
        <row r="4435">
          <cell r="A4435">
            <v>2306095</v>
          </cell>
          <cell r="B4435" t="str">
            <v>Estaca hélice de deslocamento - confecção</v>
          </cell>
          <cell r="C4435" t="str">
            <v>m³</v>
          </cell>
          <cell r="D4435">
            <v>241.79</v>
          </cell>
        </row>
        <row r="4436">
          <cell r="A4436">
            <v>2306132</v>
          </cell>
          <cell r="B4436" t="str">
            <v>Estaca perfil metálico W 150 x 22,5 (H) - fornecimento e cravação</v>
          </cell>
          <cell r="C4436" t="str">
            <v>m</v>
          </cell>
          <cell r="D4436">
            <v>353</v>
          </cell>
        </row>
        <row r="4437">
          <cell r="A4437">
            <v>2306015</v>
          </cell>
          <cell r="B4437" t="str">
            <v>Estaca prancha metálica - fornecimento e cravação até 12 metros</v>
          </cell>
          <cell r="C4437" t="str">
            <v>kg</v>
          </cell>
          <cell r="D4437">
            <v>13.81</v>
          </cell>
        </row>
        <row r="4438">
          <cell r="A4438">
            <v>2306019</v>
          </cell>
          <cell r="B4438" t="str">
            <v>Estaca prancha metálica com apoio de flutuante - fornecimento e cravação de 12 metros</v>
          </cell>
          <cell r="C4438" t="str">
            <v>kg</v>
          </cell>
          <cell r="D4438">
            <v>14.41</v>
          </cell>
        </row>
        <row r="4439">
          <cell r="A4439">
            <v>2306018</v>
          </cell>
          <cell r="B4439" t="str">
            <v>Estaca prancha metálica com apoio de flutuante e utilização de 10 vezes - fornecimento, cravação até 12 metros</v>
          </cell>
          <cell r="C4439" t="str">
            <v>kg</v>
          </cell>
          <cell r="D4439">
            <v>2.62</v>
          </cell>
        </row>
        <row r="4440">
          <cell r="A4440">
            <v>2306016</v>
          </cell>
          <cell r="B4440" t="str">
            <v>Estaca prancha metálica com utilização de 10 vezes - fornecimento, cravação até 12 metros</v>
          </cell>
          <cell r="C4440" t="str">
            <v>kg</v>
          </cell>
          <cell r="D4440">
            <v>1.72</v>
          </cell>
        </row>
        <row r="4441">
          <cell r="A4441">
            <v>2305999</v>
          </cell>
          <cell r="B4441" t="str">
            <v>Estaca pré-moldada de concreto armado centrifugado com compressão admissível de 100 t - sem emenda - fornecimento e cravação</v>
          </cell>
          <cell r="C4441" t="str">
            <v>m</v>
          </cell>
          <cell r="D4441">
            <v>279.27999999999997</v>
          </cell>
        </row>
        <row r="4442">
          <cell r="A4442">
            <v>2306000</v>
          </cell>
          <cell r="B4442" t="str">
            <v>Estaca pré-moldada de concreto armado centrifugado com compressão admissível de 125 t - sem emenda - fornecimento e cravação</v>
          </cell>
          <cell r="C4442" t="str">
            <v>m</v>
          </cell>
          <cell r="D4442">
            <v>332.42</v>
          </cell>
        </row>
        <row r="4443">
          <cell r="A4443">
            <v>2306001</v>
          </cell>
          <cell r="B4443" t="str">
            <v>Estaca pré-moldada de concreto armado centrifugado com compressão admissível de 170 t - sem emenda - fornecimento e cravação</v>
          </cell>
          <cell r="C4443" t="str">
            <v>m</v>
          </cell>
          <cell r="D4443">
            <v>504.8</v>
          </cell>
        </row>
        <row r="4444">
          <cell r="A4444">
            <v>2306002</v>
          </cell>
          <cell r="B4444" t="str">
            <v>Estaca pré-moldada de concreto armado centrifugado com compressão admissível de 230 t - sem emenda - fornecimento e cravação</v>
          </cell>
          <cell r="C4444" t="str">
            <v>m</v>
          </cell>
          <cell r="D4444">
            <v>547.53</v>
          </cell>
        </row>
        <row r="4445">
          <cell r="A4445">
            <v>2306003</v>
          </cell>
          <cell r="B4445" t="str">
            <v>Estaca pré-moldada de concreto armado centrifugado com compressão admissível de 300 t - sem emenda - fornecimento e cravação</v>
          </cell>
          <cell r="C4445" t="str">
            <v>m</v>
          </cell>
          <cell r="D4445">
            <v>782.78</v>
          </cell>
        </row>
        <row r="4446">
          <cell r="A4446">
            <v>2305997</v>
          </cell>
          <cell r="B4446" t="str">
            <v>Estaca pré-moldada de concreto armado centrifugado com compressão admissível de 55 t - sem emenda - fornecimento e cravação</v>
          </cell>
          <cell r="C4446" t="str">
            <v>m</v>
          </cell>
          <cell r="D4446">
            <v>194.57</v>
          </cell>
        </row>
        <row r="4447">
          <cell r="A4447">
            <v>2305998</v>
          </cell>
          <cell r="B4447" t="str">
            <v>Estaca pré-moldada de concreto armado centrifugado com compressão admissível de 80 t - sem emenda - fornecimento e cravação</v>
          </cell>
          <cell r="C4447" t="str">
            <v>m</v>
          </cell>
          <cell r="D4447">
            <v>252.29</v>
          </cell>
        </row>
        <row r="4448">
          <cell r="A4448">
            <v>2306101</v>
          </cell>
          <cell r="B4448" t="str">
            <v>Estaca pré-moldada de concreto protendido 15 x 15 cm - produzida - sem emenda - cravação</v>
          </cell>
          <cell r="C4448" t="str">
            <v>m</v>
          </cell>
          <cell r="D4448">
            <v>79.77</v>
          </cell>
        </row>
        <row r="4449">
          <cell r="A4449">
            <v>2306102</v>
          </cell>
          <cell r="B4449" t="str">
            <v>Estaca pré-moldada de concreto protendido 17 x 17 cm - produzida - sem emenda - cravação</v>
          </cell>
          <cell r="C4449" t="str">
            <v>m</v>
          </cell>
          <cell r="D4449">
            <v>84.66</v>
          </cell>
        </row>
        <row r="4450">
          <cell r="A4450">
            <v>2306103</v>
          </cell>
          <cell r="B4450" t="str">
            <v>Estaca pré-moldada de concreto protendido 20 x 20 cm - produzida - sem emenda - cravação</v>
          </cell>
          <cell r="C4450" t="str">
            <v>m</v>
          </cell>
          <cell r="D4450">
            <v>96.05</v>
          </cell>
        </row>
        <row r="4451">
          <cell r="A4451">
            <v>2306104</v>
          </cell>
          <cell r="B4451" t="str">
            <v>Estaca pré-moldada de concreto protendido 21 x 21 cm - produzida - sem emenda - cravação</v>
          </cell>
          <cell r="C4451" t="str">
            <v>m</v>
          </cell>
          <cell r="D4451">
            <v>102.46</v>
          </cell>
        </row>
        <row r="4452">
          <cell r="A4452">
            <v>2306105</v>
          </cell>
          <cell r="B4452" t="str">
            <v>Estaca pré-moldada de concreto protendido 23 x 23 cm - produzida - sem emenda - cravação</v>
          </cell>
          <cell r="C4452" t="str">
            <v>m</v>
          </cell>
          <cell r="D4452">
            <v>108.74</v>
          </cell>
        </row>
        <row r="4453">
          <cell r="A4453">
            <v>2306106</v>
          </cell>
          <cell r="B4453" t="str">
            <v>Estaca pré-moldada de concreto protendido 25 x 25 cm - produzida - sem emenda - cravação</v>
          </cell>
          <cell r="C4453" t="str">
            <v>m</v>
          </cell>
          <cell r="D4453">
            <v>118.36</v>
          </cell>
        </row>
        <row r="4454">
          <cell r="A4454">
            <v>2306107</v>
          </cell>
          <cell r="B4454" t="str">
            <v>Estaca pré-moldada de concreto protendido 26 x 26 cm - produzida - sem emenda - cravação</v>
          </cell>
          <cell r="C4454" t="str">
            <v>m</v>
          </cell>
          <cell r="D4454">
            <v>121.76</v>
          </cell>
        </row>
        <row r="4455">
          <cell r="A4455">
            <v>2306269</v>
          </cell>
          <cell r="B4455" t="str">
            <v>Estaca pré-moldada de concreto protendido 30 x 30 cm - produzida - sem emenda - cravação</v>
          </cell>
          <cell r="C4455" t="str">
            <v>m</v>
          </cell>
          <cell r="D4455">
            <v>137.44</v>
          </cell>
        </row>
        <row r="4456">
          <cell r="A4456">
            <v>2306270</v>
          </cell>
          <cell r="B4456" t="str">
            <v>Estaca pré-moldada de concreto protendido 33 x 33 cm - produzida - sem emenda - cravação</v>
          </cell>
          <cell r="C4456" t="str">
            <v>m</v>
          </cell>
          <cell r="D4456">
            <v>154.38</v>
          </cell>
        </row>
        <row r="4457">
          <cell r="A4457">
            <v>2306271</v>
          </cell>
          <cell r="B4457" t="str">
            <v>Estaca pré-moldada de concreto protendido 35 x 35 cm - produzida - sem emenda - cravação</v>
          </cell>
          <cell r="C4457" t="str">
            <v>m</v>
          </cell>
          <cell r="D4457">
            <v>169.75</v>
          </cell>
        </row>
        <row r="4458">
          <cell r="A4458">
            <v>2306272</v>
          </cell>
          <cell r="B4458" t="str">
            <v>Estaca pré-moldada de concreto protendido 38 x 38 cm - produzida - sem emenda - cravação</v>
          </cell>
          <cell r="C4458" t="str">
            <v>m</v>
          </cell>
          <cell r="D4458">
            <v>179.58</v>
          </cell>
        </row>
        <row r="4459">
          <cell r="A4459">
            <v>2306273</v>
          </cell>
          <cell r="B4459" t="str">
            <v>Estaca pré-moldada de concreto protendido 40 x 40 cm - produzida - sem emenda - cravação</v>
          </cell>
          <cell r="C4459" t="str">
            <v>m</v>
          </cell>
          <cell r="D4459">
            <v>200.86</v>
          </cell>
        </row>
        <row r="4460">
          <cell r="A4460">
            <v>2306274</v>
          </cell>
          <cell r="B4460" t="str">
            <v>Estaca pré-moldada de concreto protendido 42 x 42 cm - produzida - sem emenda - cravação</v>
          </cell>
          <cell r="C4460" t="str">
            <v>m</v>
          </cell>
          <cell r="D4460">
            <v>216.03</v>
          </cell>
        </row>
        <row r="4461">
          <cell r="A4461">
            <v>2306275</v>
          </cell>
          <cell r="B4461" t="str">
            <v>Estaca pré-moldada de concreto protendido 45 x 45 cm - produzida - sem emenda - cravação</v>
          </cell>
          <cell r="C4461" t="str">
            <v>m</v>
          </cell>
          <cell r="D4461">
            <v>250.05</v>
          </cell>
        </row>
        <row r="4462">
          <cell r="A4462">
            <v>2306100</v>
          </cell>
          <cell r="B4462" t="str">
            <v>Estaca pré-moldada de concreto protendido com compressão admissível de 100 t - comercial - sem emenda - fornecimento e cravação</v>
          </cell>
          <cell r="C4462" t="str">
            <v>m</v>
          </cell>
          <cell r="D4462">
            <v>234.98</v>
          </cell>
        </row>
        <row r="4463">
          <cell r="A4463">
            <v>2306004</v>
          </cell>
          <cell r="B4463" t="str">
            <v>Estaca pré-moldada de concreto protendido com compressão admissível de 25 t - comercial - sem emenda - fornecimento e cravação</v>
          </cell>
          <cell r="C4463" t="str">
            <v>m</v>
          </cell>
          <cell r="D4463">
            <v>91.8</v>
          </cell>
        </row>
        <row r="4464">
          <cell r="A4464">
            <v>2306097</v>
          </cell>
          <cell r="B4464" t="str">
            <v>Estaca pré-moldada de concreto protendido com compressão admissível de 35 t - comercial - sem emenda - fornecimento e cravação</v>
          </cell>
          <cell r="C4464" t="str">
            <v>m</v>
          </cell>
          <cell r="D4464">
            <v>114.23</v>
          </cell>
        </row>
        <row r="4465">
          <cell r="A4465">
            <v>2306098</v>
          </cell>
          <cell r="B4465" t="str">
            <v>Estaca pré-moldada de concreto protendido com compressão admissível de 60 t - comercial - sem emenda - fornecimento e cravação</v>
          </cell>
          <cell r="C4465" t="str">
            <v>m</v>
          </cell>
          <cell r="D4465">
            <v>139.71</v>
          </cell>
        </row>
        <row r="4466">
          <cell r="A4466">
            <v>2306007</v>
          </cell>
          <cell r="B4466" t="str">
            <v>Estaca pré-moldada de concreto protendido com compressão admissível de 75 t - comercial - sem emenda - fornecimento e cravação</v>
          </cell>
          <cell r="C4466" t="str">
            <v>m</v>
          </cell>
          <cell r="D4466">
            <v>199.15</v>
          </cell>
        </row>
        <row r="4467">
          <cell r="A4467">
            <v>2306067</v>
          </cell>
          <cell r="B4467" t="str">
            <v>Estaca raiz perfurada na rocha com D = 16 cm - confecção</v>
          </cell>
          <cell r="C4467" t="str">
            <v>m</v>
          </cell>
          <cell r="D4467">
            <v>451.12</v>
          </cell>
        </row>
        <row r="4468">
          <cell r="A4468">
            <v>2306068</v>
          </cell>
          <cell r="B4468" t="str">
            <v>Estaca raiz perfurada na rocha com D = 20 cm - confecção</v>
          </cell>
          <cell r="C4468" t="str">
            <v>m</v>
          </cell>
          <cell r="D4468">
            <v>571.52</v>
          </cell>
        </row>
        <row r="4469">
          <cell r="A4469">
            <v>2306069</v>
          </cell>
          <cell r="B4469" t="str">
            <v>Estaca raiz perfurada na rocha com D = 25 cm - confecção</v>
          </cell>
          <cell r="C4469" t="str">
            <v>m</v>
          </cell>
          <cell r="D4469">
            <v>775.14</v>
          </cell>
        </row>
        <row r="4470">
          <cell r="A4470">
            <v>2306070</v>
          </cell>
          <cell r="B4470" t="str">
            <v>Estaca raiz perfurada na rocha com D = 31 cm - confecção</v>
          </cell>
          <cell r="C4470" t="str">
            <v>m</v>
          </cell>
          <cell r="D4470">
            <v>1236.25</v>
          </cell>
        </row>
        <row r="4471">
          <cell r="A4471">
            <v>2306071</v>
          </cell>
          <cell r="B4471" t="str">
            <v>Estaca raiz perfurada na rocha com D = 40 cm - confecção</v>
          </cell>
          <cell r="C4471" t="str">
            <v>m</v>
          </cell>
          <cell r="D4471">
            <v>1860.51</v>
          </cell>
        </row>
        <row r="4472">
          <cell r="A4472">
            <v>2306181</v>
          </cell>
          <cell r="B4472" t="str">
            <v>Estaca raiz perfurada na rocha com D = 45 cm - confecção</v>
          </cell>
          <cell r="C4472" t="str">
            <v>m</v>
          </cell>
          <cell r="D4472">
            <v>1858.49</v>
          </cell>
        </row>
        <row r="4473">
          <cell r="A4473">
            <v>2306062</v>
          </cell>
          <cell r="B4473" t="str">
            <v>Estaca raiz perfurada no solo com D = 16 cm - confecção</v>
          </cell>
          <cell r="C4473" t="str">
            <v>m</v>
          </cell>
          <cell r="D4473">
            <v>77.48</v>
          </cell>
        </row>
        <row r="4474">
          <cell r="A4474">
            <v>2306063</v>
          </cell>
          <cell r="B4474" t="str">
            <v>Estaca raiz perfurada no solo com D = 20 cm - confecção</v>
          </cell>
          <cell r="C4474" t="str">
            <v>m</v>
          </cell>
          <cell r="D4474">
            <v>93.75</v>
          </cell>
        </row>
        <row r="4475">
          <cell r="A4475">
            <v>2306064</v>
          </cell>
          <cell r="B4475" t="str">
            <v>Estaca raiz perfurada no solo com D = 25 cm - confecção</v>
          </cell>
          <cell r="C4475" t="str">
            <v>m</v>
          </cell>
          <cell r="D4475">
            <v>115.95</v>
          </cell>
        </row>
        <row r="4476">
          <cell r="A4476">
            <v>2306065</v>
          </cell>
          <cell r="B4476" t="str">
            <v>Estaca raiz perfurada no solo com D = 31 cm - confecção</v>
          </cell>
          <cell r="C4476" t="str">
            <v>m</v>
          </cell>
          <cell r="D4476">
            <v>150.37</v>
          </cell>
        </row>
        <row r="4477">
          <cell r="A4477">
            <v>2306066</v>
          </cell>
          <cell r="B4477" t="str">
            <v>Estaca raiz perfurada no solo com D = 40 cm - confecção</v>
          </cell>
          <cell r="C4477" t="str">
            <v>m</v>
          </cell>
          <cell r="D4477">
            <v>212.5</v>
          </cell>
        </row>
        <row r="4478">
          <cell r="A4478">
            <v>2306180</v>
          </cell>
          <cell r="B4478" t="str">
            <v>Estaca raiz perfurada no solo com D = 45 cm - confecção</v>
          </cell>
          <cell r="C4478" t="str">
            <v>m</v>
          </cell>
          <cell r="D4478">
            <v>240.12</v>
          </cell>
        </row>
        <row r="4479">
          <cell r="A4479">
            <v>2306009</v>
          </cell>
          <cell r="B4479" t="str">
            <v>Estaca Strauss D = 25 cm - confecção</v>
          </cell>
          <cell r="C4479" t="str">
            <v>m</v>
          </cell>
          <cell r="D4479">
            <v>16.47</v>
          </cell>
        </row>
        <row r="4480">
          <cell r="A4480">
            <v>2306010</v>
          </cell>
          <cell r="B4480" t="str">
            <v>Estaca Strauss D = 32 cm - confecção</v>
          </cell>
          <cell r="C4480" t="str">
            <v>m</v>
          </cell>
          <cell r="D4480">
            <v>20.52</v>
          </cell>
        </row>
        <row r="4481">
          <cell r="A4481">
            <v>2306011</v>
          </cell>
          <cell r="B4481" t="str">
            <v>Estaca Strauss D = 38 cm - confecção</v>
          </cell>
          <cell r="C4481" t="str">
            <v>m</v>
          </cell>
          <cell r="D4481">
            <v>23.37</v>
          </cell>
        </row>
        <row r="4482">
          <cell r="A4482">
            <v>2306012</v>
          </cell>
          <cell r="B4482" t="str">
            <v>Estaca Strauss D = 45 cm - confecção</v>
          </cell>
          <cell r="C4482" t="str">
            <v>m</v>
          </cell>
          <cell r="D4482">
            <v>27.36</v>
          </cell>
        </row>
        <row r="4483">
          <cell r="A4483">
            <v>2306108</v>
          </cell>
          <cell r="B4483" t="str">
            <v>Estaca trilho TR 25 - fornecimento e cravação</v>
          </cell>
          <cell r="C4483" t="str">
            <v>m</v>
          </cell>
          <cell r="D4483">
            <v>148.80000000000001</v>
          </cell>
        </row>
        <row r="4484">
          <cell r="A4484">
            <v>2306110</v>
          </cell>
          <cell r="B4484" t="str">
            <v>Estaca trilho TR 37 - fornecimento e cravação</v>
          </cell>
          <cell r="C4484" t="str">
            <v>m</v>
          </cell>
          <cell r="D4484">
            <v>211.19</v>
          </cell>
        </row>
        <row r="4485">
          <cell r="A4485">
            <v>2306111</v>
          </cell>
          <cell r="B4485" t="str">
            <v>Estaca trilho TR 45 - fornecimento e cravação</v>
          </cell>
          <cell r="C4485" t="str">
            <v>m</v>
          </cell>
          <cell r="D4485">
            <v>248.82</v>
          </cell>
        </row>
        <row r="4486">
          <cell r="A4486">
            <v>2306112</v>
          </cell>
          <cell r="B4486" t="str">
            <v>Estaca trilho TR 57 - fornecimento e cravação</v>
          </cell>
          <cell r="C4486" t="str">
            <v>m</v>
          </cell>
          <cell r="D4486">
            <v>309.24</v>
          </cell>
        </row>
        <row r="4487">
          <cell r="A4487">
            <v>2306113</v>
          </cell>
          <cell r="B4487" t="str">
            <v>Estaca trilho TR 68 - fornecimento e cravação</v>
          </cell>
          <cell r="C4487" t="str">
            <v>m</v>
          </cell>
          <cell r="D4487">
            <v>363.97</v>
          </cell>
        </row>
        <row r="4488">
          <cell r="A4488">
            <v>2306123</v>
          </cell>
          <cell r="B4488" t="str">
            <v>Estaca triplo trilho TR 25 - com emenda - fornecimento e cravação</v>
          </cell>
          <cell r="C4488" t="str">
            <v>m</v>
          </cell>
          <cell r="D4488">
            <v>402.08</v>
          </cell>
        </row>
        <row r="4489">
          <cell r="A4489">
            <v>2306124</v>
          </cell>
          <cell r="B4489" t="str">
            <v>Estaca triplo trilho TR 37 - com emenda - fornecimento e cravação</v>
          </cell>
          <cell r="C4489" t="str">
            <v>m</v>
          </cell>
          <cell r="D4489">
            <v>587.87</v>
          </cell>
        </row>
        <row r="4490">
          <cell r="A4490">
            <v>2306125</v>
          </cell>
          <cell r="B4490" t="str">
            <v>Estaca triplo trilho TR 45 - com emenda - fornecimento e cravação</v>
          </cell>
          <cell r="C4490" t="str">
            <v>m</v>
          </cell>
          <cell r="D4490">
            <v>701.39</v>
          </cell>
        </row>
        <row r="4491">
          <cell r="A4491">
            <v>2306126</v>
          </cell>
          <cell r="B4491" t="str">
            <v>Estaca triplo trilho TR 57 - com emenda - fornecimento e cravação</v>
          </cell>
          <cell r="C4491" t="str">
            <v>m</v>
          </cell>
          <cell r="D4491">
            <v>882.61</v>
          </cell>
        </row>
        <row r="4492">
          <cell r="A4492">
            <v>2306127</v>
          </cell>
          <cell r="B4492" t="str">
            <v>Estaca triplo trilho TR 68 - com emenda - fornecimento e cravação</v>
          </cell>
          <cell r="C4492" t="str">
            <v>m</v>
          </cell>
          <cell r="D4492">
            <v>1046.49</v>
          </cell>
        </row>
        <row r="4493">
          <cell r="A4493">
            <v>2106298</v>
          </cell>
          <cell r="B4493" t="str">
            <v>Estroncas em perfil metálico W 150 x 18,0 kg/m - utilização de 20 vezes</v>
          </cell>
          <cell r="C4493" t="str">
            <v>m</v>
          </cell>
          <cell r="D4493">
            <v>36.81</v>
          </cell>
        </row>
        <row r="4494">
          <cell r="A4494">
            <v>2106295</v>
          </cell>
          <cell r="B4494" t="str">
            <v>Estroncas para valas com D = 15 cm - madeira com utilização de 3 vezes</v>
          </cell>
          <cell r="C4494" t="str">
            <v>m</v>
          </cell>
          <cell r="D4494">
            <v>22.22</v>
          </cell>
        </row>
        <row r="4495">
          <cell r="A4495">
            <v>2106294</v>
          </cell>
          <cell r="B4495" t="str">
            <v>Estroncas para valas com D = 15 cm - madeira sem reaproveitamento</v>
          </cell>
          <cell r="C4495" t="str">
            <v>m</v>
          </cell>
          <cell r="D4495">
            <v>32.28</v>
          </cell>
        </row>
        <row r="4496">
          <cell r="A4496">
            <v>2106297</v>
          </cell>
          <cell r="B4496" t="str">
            <v>Estroncas para valas com D = 20 cm - madeira com utilização de 3 vezes</v>
          </cell>
          <cell r="C4496" t="str">
            <v>m</v>
          </cell>
          <cell r="D4496">
            <v>29.43</v>
          </cell>
        </row>
        <row r="4497">
          <cell r="A4497">
            <v>2106296</v>
          </cell>
          <cell r="B4497" t="str">
            <v>Estroncas para valas com D = 20 cm - madeira sem reaproveitamento</v>
          </cell>
          <cell r="C4497" t="str">
            <v>m</v>
          </cell>
          <cell r="D4497">
            <v>44.85</v>
          </cell>
        </row>
        <row r="4498">
          <cell r="A4498">
            <v>2408149</v>
          </cell>
          <cell r="B4498" t="str">
            <v>Estrutura em chapa de aço ASTM A36 corte, solda e montagem - fornecimento e instalação</v>
          </cell>
          <cell r="C4498" t="str">
            <v>kg</v>
          </cell>
          <cell r="D4498">
            <v>16.23</v>
          </cell>
        </row>
        <row r="4499">
          <cell r="A4499">
            <v>4015612</v>
          </cell>
          <cell r="B4499" t="str">
            <v>Execução de revestimento primário com material de jazida</v>
          </cell>
          <cell r="C4499" t="str">
            <v>m³</v>
          </cell>
          <cell r="D4499">
            <v>11.54</v>
          </cell>
        </row>
        <row r="4500">
          <cell r="A4500">
            <v>5502986</v>
          </cell>
          <cell r="B4500" t="str">
            <v>Expurgo de jazida</v>
          </cell>
          <cell r="C4500" t="str">
            <v>m³</v>
          </cell>
          <cell r="D4500">
            <v>2.5499999999999998</v>
          </cell>
        </row>
        <row r="4501">
          <cell r="A4501">
            <v>5216116</v>
          </cell>
          <cell r="B4501" t="str">
            <v>Fabricação de balizador de concreto - seção circular de 10 cm - areia e brita comerciais</v>
          </cell>
          <cell r="C4501" t="str">
            <v>un</v>
          </cell>
          <cell r="D4501">
            <v>15.11</v>
          </cell>
        </row>
        <row r="4502">
          <cell r="A4502">
            <v>5216115</v>
          </cell>
          <cell r="B4502" t="str">
            <v>Fabricação de balizador de concreto - seção circular de 10 cm - areia extraída e brita produzida</v>
          </cell>
          <cell r="C4502" t="str">
            <v>un</v>
          </cell>
          <cell r="D4502">
            <v>14.63</v>
          </cell>
        </row>
        <row r="4503">
          <cell r="A4503">
            <v>1516204</v>
          </cell>
          <cell r="B4503" t="str">
            <v>Fabricação de blocos segmentais de face pré-moldados - C = 40 cm, L = 40 cm e H = 20 cm - massa de 25 kg</v>
          </cell>
          <cell r="C4503" t="str">
            <v>un</v>
          </cell>
          <cell r="D4503">
            <v>4.66</v>
          </cell>
        </row>
        <row r="4504">
          <cell r="A4504">
            <v>5405970</v>
          </cell>
          <cell r="B4504" t="str">
            <v>Fabricação de escama de concreto armado para solo reforçado com fita metálica - 2 a 5 ligações - areia e brita comerciais</v>
          </cell>
          <cell r="C4504" t="str">
            <v>m³</v>
          </cell>
          <cell r="D4504">
            <v>1417.38</v>
          </cell>
        </row>
        <row r="4505">
          <cell r="A4505">
            <v>5405972</v>
          </cell>
          <cell r="B4505" t="str">
            <v>Fabricação de escama de concreto armado para solo reforçado com fita metálica - 2 a 5 ligações - areia extraída e brita produzida</v>
          </cell>
          <cell r="C4505" t="str">
            <v>m³</v>
          </cell>
          <cell r="D4505">
            <v>1319.92</v>
          </cell>
        </row>
        <row r="4506">
          <cell r="A4506">
            <v>5405971</v>
          </cell>
          <cell r="B4506" t="str">
            <v>Fabricação de escama de concreto armado para solo reforçado com fita metálica - 6 a 8 ligações - areia e brita comerciais</v>
          </cell>
          <cell r="C4506" t="str">
            <v>m³</v>
          </cell>
          <cell r="D4506">
            <v>1541.21</v>
          </cell>
        </row>
        <row r="4507">
          <cell r="A4507">
            <v>5405973</v>
          </cell>
          <cell r="B4507" t="str">
            <v>Fabricação de escama de concreto armado para solo reforçado com fita metálica - 6 a 8 ligações - areia extraída e brita produzida</v>
          </cell>
          <cell r="C4507" t="str">
            <v>m³</v>
          </cell>
          <cell r="D4507">
            <v>1443.75</v>
          </cell>
        </row>
        <row r="4508">
          <cell r="A4508">
            <v>2306300</v>
          </cell>
          <cell r="B4508" t="str">
            <v>Fabricação de estaca pré-moldada de concreto protendida seção 15 x 15 cm</v>
          </cell>
          <cell r="C4508" t="str">
            <v>m</v>
          </cell>
          <cell r="D4508">
            <v>39.549999999999997</v>
          </cell>
        </row>
        <row r="4509">
          <cell r="A4509">
            <v>2306301</v>
          </cell>
          <cell r="B4509" t="str">
            <v>Fabricação de estaca pré-moldada de concreto protendida seção 17 x 17 cm</v>
          </cell>
          <cell r="C4509" t="str">
            <v>m</v>
          </cell>
          <cell r="D4509">
            <v>42.41</v>
          </cell>
        </row>
        <row r="4510">
          <cell r="A4510">
            <v>2306302</v>
          </cell>
          <cell r="B4510" t="str">
            <v>Fabricação de estaca pré-moldada de concreto protendida seção 20 x 20 cm</v>
          </cell>
          <cell r="C4510" t="str">
            <v>m</v>
          </cell>
          <cell r="D4510">
            <v>51.28</v>
          </cell>
        </row>
        <row r="4511">
          <cell r="A4511">
            <v>2306303</v>
          </cell>
          <cell r="B4511" t="str">
            <v>Fabricação de estaca pré-moldada de concreto protendida seção 21 x 21 cm</v>
          </cell>
          <cell r="C4511" t="str">
            <v>m</v>
          </cell>
          <cell r="D4511">
            <v>55.95</v>
          </cell>
        </row>
        <row r="4512">
          <cell r="A4512">
            <v>2306304</v>
          </cell>
          <cell r="B4512" t="str">
            <v>Fabricação de estaca pré-moldada de concreto protendida seção 23 x 23 cm</v>
          </cell>
          <cell r="C4512" t="str">
            <v>m</v>
          </cell>
          <cell r="D4512">
            <v>59.69</v>
          </cell>
        </row>
        <row r="4513">
          <cell r="A4513">
            <v>2306305</v>
          </cell>
          <cell r="B4513" t="str">
            <v>Fabricação de estaca pré-moldada de concreto protendida seção 25 x 25 cm</v>
          </cell>
          <cell r="C4513" t="str">
            <v>m</v>
          </cell>
          <cell r="D4513">
            <v>66.84</v>
          </cell>
        </row>
        <row r="4514">
          <cell r="A4514">
            <v>2306306</v>
          </cell>
          <cell r="B4514" t="str">
            <v>Fabricação de estaca pré-moldada de concreto protendida seção 26 x 26 cm</v>
          </cell>
          <cell r="C4514" t="str">
            <v>m</v>
          </cell>
          <cell r="D4514">
            <v>68.52</v>
          </cell>
        </row>
        <row r="4515">
          <cell r="A4515">
            <v>2306307</v>
          </cell>
          <cell r="B4515" t="str">
            <v>Fabricação de estaca pré-moldada de concreto protendida seção 30 x 30 cm</v>
          </cell>
          <cell r="C4515" t="str">
            <v>m</v>
          </cell>
          <cell r="D4515">
            <v>79.72</v>
          </cell>
        </row>
        <row r="4516">
          <cell r="A4516">
            <v>2306308</v>
          </cell>
          <cell r="B4516" t="str">
            <v>Fabricação de estaca pré-moldada de concreto protendida seção 33 x 33 cm</v>
          </cell>
          <cell r="C4516" t="str">
            <v>m</v>
          </cell>
          <cell r="D4516">
            <v>90.61</v>
          </cell>
        </row>
        <row r="4517">
          <cell r="A4517">
            <v>2306309</v>
          </cell>
          <cell r="B4517" t="str">
            <v>Fabricação de estaca pré-moldada de concreto protendida seção 35 x 35 cm</v>
          </cell>
          <cell r="C4517" t="str">
            <v>m</v>
          </cell>
          <cell r="D4517">
            <v>102.27</v>
          </cell>
        </row>
        <row r="4518">
          <cell r="A4518">
            <v>2306310</v>
          </cell>
          <cell r="B4518" t="str">
            <v>Fabricação de estaca pré-moldada de concreto protendida seção 38 x 38 cm</v>
          </cell>
          <cell r="C4518" t="str">
            <v>m</v>
          </cell>
          <cell r="D4518">
            <v>108.33</v>
          </cell>
        </row>
        <row r="4519">
          <cell r="A4519">
            <v>2306311</v>
          </cell>
          <cell r="B4519" t="str">
            <v>Fabricação de estaca pré-moldada de concreto protendida seção 40 x 40 cm</v>
          </cell>
          <cell r="C4519" t="str">
            <v>m</v>
          </cell>
          <cell r="D4519">
            <v>124.06</v>
          </cell>
        </row>
        <row r="4520">
          <cell r="A4520">
            <v>2306312</v>
          </cell>
          <cell r="B4520" t="str">
            <v>Fabricação de estaca pré-moldada de concreto protendida seção 42 x 42 cm</v>
          </cell>
          <cell r="C4520" t="str">
            <v>m</v>
          </cell>
          <cell r="D4520">
            <v>134.91999999999999</v>
          </cell>
        </row>
        <row r="4521">
          <cell r="A4521">
            <v>2306313</v>
          </cell>
          <cell r="B4521" t="str">
            <v>Fabricação de estaca pré-moldada de concreto protendida seção 45 x 45 cm</v>
          </cell>
          <cell r="C4521" t="str">
            <v>m</v>
          </cell>
          <cell r="D4521">
            <v>162.21</v>
          </cell>
        </row>
        <row r="4522">
          <cell r="A4522">
            <v>3716129</v>
          </cell>
          <cell r="B4522" t="str">
            <v>Fabricação de mourão de concreto esticador - seção quadrada de 15 cm - areia e brita comerciais</v>
          </cell>
          <cell r="C4522" t="str">
            <v>un</v>
          </cell>
          <cell r="D4522">
            <v>51.21</v>
          </cell>
        </row>
        <row r="4523">
          <cell r="A4523">
            <v>3716128</v>
          </cell>
          <cell r="B4523" t="str">
            <v>Fabricação de mourão de concreto esticador - seção quadrada de 15 cm - areia extraída e brita produzida</v>
          </cell>
          <cell r="C4523" t="str">
            <v>un</v>
          </cell>
          <cell r="D4523">
            <v>46.65</v>
          </cell>
        </row>
        <row r="4524">
          <cell r="A4524">
            <v>3716133</v>
          </cell>
          <cell r="B4524" t="str">
            <v>Fabricação de mourão de concreto esticador - seção triangular de 15 cm - areia e brita comercias</v>
          </cell>
          <cell r="C4524" t="str">
            <v>un</v>
          </cell>
          <cell r="D4524">
            <v>31.43</v>
          </cell>
        </row>
        <row r="4525">
          <cell r="A4525">
            <v>3716132</v>
          </cell>
          <cell r="B4525" t="str">
            <v>Fabricação de mourão de concreto esticador - seção triangular de 15 cm - areia extraída e brita produzida</v>
          </cell>
          <cell r="C4525" t="str">
            <v>un</v>
          </cell>
          <cell r="D4525">
            <v>29.46</v>
          </cell>
        </row>
        <row r="4526">
          <cell r="A4526">
            <v>3716131</v>
          </cell>
          <cell r="B4526" t="str">
            <v>Fabricação de mourão de concreto suporte - seção quadrada de 11 cm - areia e brita comerciais</v>
          </cell>
          <cell r="C4526" t="str">
            <v>un</v>
          </cell>
          <cell r="D4526">
            <v>34.35</v>
          </cell>
        </row>
        <row r="4527">
          <cell r="A4527">
            <v>3716130</v>
          </cell>
          <cell r="B4527" t="str">
            <v>Fabricação de mourão de concreto suporte - seção quadrada de 11 cm - areia extraída e brita produzida</v>
          </cell>
          <cell r="C4527" t="str">
            <v>un</v>
          </cell>
          <cell r="D4527">
            <v>32.020000000000003</v>
          </cell>
        </row>
        <row r="4528">
          <cell r="A4528">
            <v>3716135</v>
          </cell>
          <cell r="B4528" t="str">
            <v>Fabricação de mourão de concreto suporte - seção triangular de 11 cm - areia e brita comerciais</v>
          </cell>
          <cell r="C4528" t="str">
            <v>un</v>
          </cell>
          <cell r="D4528">
            <v>22.31</v>
          </cell>
        </row>
        <row r="4529">
          <cell r="A4529">
            <v>3716134</v>
          </cell>
          <cell r="B4529" t="str">
            <v>Fabricação de mourão de concreto suporte - seção triangular de 11 cm - areia extraída e brita produzida</v>
          </cell>
          <cell r="C4529" t="str">
            <v>un</v>
          </cell>
          <cell r="D4529">
            <v>21.3</v>
          </cell>
        </row>
        <row r="4530">
          <cell r="A4530">
            <v>3806400</v>
          </cell>
          <cell r="B4530" t="str">
            <v>Fabricação de superestrutura metálica para passarela PL-15 - exceto piso de concreto</v>
          </cell>
          <cell r="C4530" t="str">
            <v>un</v>
          </cell>
          <cell r="D4530">
            <v>167039.14000000001</v>
          </cell>
        </row>
        <row r="4531">
          <cell r="A4531">
            <v>3806399</v>
          </cell>
          <cell r="B4531" t="str">
            <v>Fabricação de superestrutura metálica para passarela PL-20 - exceto piso de concreto</v>
          </cell>
          <cell r="C4531" t="str">
            <v>un</v>
          </cell>
          <cell r="D4531">
            <v>237281.34</v>
          </cell>
        </row>
        <row r="4532">
          <cell r="A4532">
            <v>3806387</v>
          </cell>
          <cell r="B4532" t="str">
            <v>Fabricação de superestrutura metálica para passarela PL-25 - exceto piso de concreto</v>
          </cell>
          <cell r="C4532" t="str">
            <v>un</v>
          </cell>
          <cell r="D4532">
            <v>296866.03000000003</v>
          </cell>
        </row>
        <row r="4533">
          <cell r="A4533">
            <v>3806397</v>
          </cell>
          <cell r="B4533" t="str">
            <v>Fabricação de superestrutura metálica para passarela PL-30 - exceto piso de concreto</v>
          </cell>
          <cell r="C4533" t="str">
            <v>un</v>
          </cell>
          <cell r="D4533">
            <v>398626.15</v>
          </cell>
        </row>
        <row r="4534">
          <cell r="A4534">
            <v>3806396</v>
          </cell>
          <cell r="B4534" t="str">
            <v>Fabricação de superestrutura metálica para passarela PL-35 - exceto piso de concreto</v>
          </cell>
          <cell r="C4534" t="str">
            <v>un</v>
          </cell>
          <cell r="D4534">
            <v>459536.68</v>
          </cell>
        </row>
        <row r="4535">
          <cell r="A4535">
            <v>3606561</v>
          </cell>
          <cell r="B4535" t="str">
            <v>Fabricação de tetrápode de 10 t - concreto fck = 20 MPa - areia e brita comerciais</v>
          </cell>
          <cell r="C4535" t="str">
            <v>un</v>
          </cell>
          <cell r="D4535">
            <v>1839.49</v>
          </cell>
        </row>
        <row r="4536">
          <cell r="A4536">
            <v>3606556</v>
          </cell>
          <cell r="B4536" t="str">
            <v>Fabricação de tetrápode de 10 t - concreto fck = 20 MPa - areia extraída e brita produzida</v>
          </cell>
          <cell r="C4536" t="str">
            <v>un</v>
          </cell>
          <cell r="D4536">
            <v>1423.11</v>
          </cell>
        </row>
        <row r="4537">
          <cell r="A4537">
            <v>3606562</v>
          </cell>
          <cell r="B4537" t="str">
            <v>Fabricação de tetrápode de 11 t - concreto fck = 20 MPa - areia e brita comerciais</v>
          </cell>
          <cell r="C4537" t="str">
            <v>un</v>
          </cell>
          <cell r="D4537">
            <v>2008.59</v>
          </cell>
        </row>
        <row r="4538">
          <cell r="A4538">
            <v>3606557</v>
          </cell>
          <cell r="B4538" t="str">
            <v>Fabricação de tetrápode de 11 t - concreto fck = 20 MPa - areia extraída e brita produzida</v>
          </cell>
          <cell r="C4538" t="str">
            <v>un</v>
          </cell>
          <cell r="D4538">
            <v>1550.58</v>
          </cell>
        </row>
        <row r="4539">
          <cell r="A4539">
            <v>3606563</v>
          </cell>
          <cell r="B4539" t="str">
            <v>Fabricação de tetrápode de 12 t - concreto fck = 20 MPa - areia e brita comerciais</v>
          </cell>
          <cell r="C4539" t="str">
            <v>un</v>
          </cell>
          <cell r="D4539">
            <v>2187.0700000000002</v>
          </cell>
        </row>
        <row r="4540">
          <cell r="A4540">
            <v>3606558</v>
          </cell>
          <cell r="B4540" t="str">
            <v>Fabricação de tetrápode de 12 t - concreto fck = 20 MPa - areia extraída e brita produzida</v>
          </cell>
          <cell r="C4540" t="str">
            <v>un</v>
          </cell>
          <cell r="D4540">
            <v>1687.42</v>
          </cell>
        </row>
        <row r="4541">
          <cell r="A4541">
            <v>3606559</v>
          </cell>
          <cell r="B4541" t="str">
            <v>Fabricação de tetrápode de 8 t - concreto fck = 20 MPa - areia e brita comerciais</v>
          </cell>
          <cell r="C4541" t="str">
            <v>un</v>
          </cell>
          <cell r="D4541">
            <v>1472.49</v>
          </cell>
        </row>
        <row r="4542">
          <cell r="A4542">
            <v>3606554</v>
          </cell>
          <cell r="B4542" t="str">
            <v>Fabricação de tetrápode de 8 t - concreto fck = 20 MPa - areia extraída e brita produzida</v>
          </cell>
          <cell r="C4542" t="str">
            <v>un</v>
          </cell>
          <cell r="D4542">
            <v>1139.3900000000001</v>
          </cell>
        </row>
        <row r="4543">
          <cell r="A4543">
            <v>3606560</v>
          </cell>
          <cell r="B4543" t="str">
            <v>Fabricação de tetrápode de 9 t - concreto fck = 20 MPa - areia e brita comerciais</v>
          </cell>
          <cell r="C4543" t="str">
            <v>un</v>
          </cell>
          <cell r="D4543">
            <v>1642.54</v>
          </cell>
        </row>
        <row r="4544">
          <cell r="A4544">
            <v>3606555</v>
          </cell>
          <cell r="B4544" t="str">
            <v>Fabricação de tetrápode de 9 t - concreto fck = 20 MPa - areia extraída e brita produzida</v>
          </cell>
          <cell r="C4544" t="str">
            <v>un</v>
          </cell>
          <cell r="D4544">
            <v>1267.8</v>
          </cell>
        </row>
        <row r="4545">
          <cell r="A4545">
            <v>3606571</v>
          </cell>
          <cell r="B4545" t="str">
            <v>Fabricação de Xbloc de 10 t - concreto fck = 20 MPa - areia e brita comerciais</v>
          </cell>
          <cell r="C4545" t="str">
            <v>un</v>
          </cell>
          <cell r="D4545">
            <v>1808.04</v>
          </cell>
        </row>
        <row r="4546">
          <cell r="A4546">
            <v>3606566</v>
          </cell>
          <cell r="B4546" t="str">
            <v>Fabricação de Xbloc de 10 t - concreto fck = 20 MPa - areia extraída e brita produzida</v>
          </cell>
          <cell r="C4546" t="str">
            <v>un</v>
          </cell>
          <cell r="D4546">
            <v>1391.67</v>
          </cell>
        </row>
        <row r="4547">
          <cell r="A4547">
            <v>3606572</v>
          </cell>
          <cell r="B4547" t="str">
            <v>Fabricação de Xbloc de 11 t - concreto fck = 20 MPa - areia e brita comerciais</v>
          </cell>
          <cell r="C4547" t="str">
            <v>un</v>
          </cell>
          <cell r="D4547">
            <v>1980.42</v>
          </cell>
        </row>
        <row r="4548">
          <cell r="A4548">
            <v>3606567</v>
          </cell>
          <cell r="B4548" t="str">
            <v>Fabricação de Xbloc de 11 t - concreto fck = 20 MPa - areia extraída e brita produzida</v>
          </cell>
          <cell r="C4548" t="str">
            <v>un</v>
          </cell>
          <cell r="D4548">
            <v>1522.41</v>
          </cell>
        </row>
        <row r="4549">
          <cell r="A4549">
            <v>3606573</v>
          </cell>
          <cell r="B4549" t="str">
            <v>Fabricação de Xbloc de 12 t - concreto fck = 20 MPa - areia e brita comerciais</v>
          </cell>
          <cell r="C4549" t="str">
            <v>un</v>
          </cell>
          <cell r="D4549">
            <v>2152.3200000000002</v>
          </cell>
        </row>
        <row r="4550">
          <cell r="A4550">
            <v>3606568</v>
          </cell>
          <cell r="B4550" t="str">
            <v>Fabricação de Xbloc de 12 t - concreto fck = 20 MPa - areia extraída e brita produzida</v>
          </cell>
          <cell r="C4550" t="str">
            <v>un</v>
          </cell>
          <cell r="D4550">
            <v>1652.67</v>
          </cell>
        </row>
        <row r="4551">
          <cell r="A4551">
            <v>3606569</v>
          </cell>
          <cell r="B4551" t="str">
            <v>Fabricação de Xbloc de 8 t - concreto fck = 20 MPa - areia e brita comerciais</v>
          </cell>
          <cell r="C4551" t="str">
            <v>un</v>
          </cell>
          <cell r="D4551">
            <v>1461.56</v>
          </cell>
        </row>
        <row r="4552">
          <cell r="A4552">
            <v>3606564</v>
          </cell>
          <cell r="B4552" t="str">
            <v>Fabricação de Xbloc de 8 t - concreto fck = 20 MPa - areia extraída e brita produzida</v>
          </cell>
          <cell r="C4552" t="str">
            <v>un</v>
          </cell>
          <cell r="D4552">
            <v>1128.46</v>
          </cell>
        </row>
        <row r="4553">
          <cell r="A4553">
            <v>3606570</v>
          </cell>
          <cell r="B4553" t="str">
            <v>Fabricação de Xbloc de 9 t - concreto fck = 20 MPa - areia e brita comerciais</v>
          </cell>
          <cell r="C4553" t="str">
            <v>un</v>
          </cell>
          <cell r="D4553">
            <v>1635.11</v>
          </cell>
        </row>
        <row r="4554">
          <cell r="A4554">
            <v>3606565</v>
          </cell>
          <cell r="B4554" t="str">
            <v>Fabricação de Xbloc de 9 t - concreto fck = 20 MPa - areia extraída e brita produzida</v>
          </cell>
          <cell r="C4554" t="str">
            <v>un</v>
          </cell>
          <cell r="D4554">
            <v>1260.3800000000001</v>
          </cell>
        </row>
        <row r="4555">
          <cell r="A4555">
            <v>5213842</v>
          </cell>
          <cell r="B4555" t="str">
            <v>Fita zebrada para dispositivos de canalização de trânsito - fornecimento, implantação e retirada</v>
          </cell>
          <cell r="C4555" t="str">
            <v>m</v>
          </cell>
          <cell r="D4555">
            <v>0.13</v>
          </cell>
        </row>
        <row r="4556">
          <cell r="A4556">
            <v>4806395</v>
          </cell>
          <cell r="B4556" t="str">
            <v>Fixação de parafuso em estrutura metálica</v>
          </cell>
          <cell r="C4556" t="str">
            <v>un</v>
          </cell>
          <cell r="D4556">
            <v>5.31</v>
          </cell>
        </row>
        <row r="4557">
          <cell r="A4557">
            <v>4413018</v>
          </cell>
          <cell r="B4557" t="str">
            <v>Fixação de tela eletrossoldada em talude para lançamento de argamassa ou concreto projetado</v>
          </cell>
          <cell r="C4557" t="str">
            <v>kg</v>
          </cell>
          <cell r="D4557">
            <v>15.38</v>
          </cell>
        </row>
        <row r="4558">
          <cell r="A4558">
            <v>3105941</v>
          </cell>
          <cell r="B4558" t="str">
            <v>Fôrma em chapa metálica 1/8" para cabeça de tirantes - utilização de 50 vezes - confecção, instalação e retirada</v>
          </cell>
          <cell r="C4558" t="str">
            <v>m²</v>
          </cell>
          <cell r="D4558">
            <v>31.71</v>
          </cell>
        </row>
        <row r="4559">
          <cell r="A4559">
            <v>3108150</v>
          </cell>
          <cell r="B4559" t="str">
            <v>Fôrma metálica curva em chapa 3/16" reforçada com nervuras de 40 mm x 3/16" dispostas em grelhas de 40 x 60 cm - utilização de 100 vezes - confecção, instalação e retirada</v>
          </cell>
          <cell r="C4559" t="str">
            <v>m²</v>
          </cell>
          <cell r="D4559">
            <v>20.13</v>
          </cell>
        </row>
        <row r="4560">
          <cell r="A4560">
            <v>3108071</v>
          </cell>
          <cell r="B4560" t="str">
            <v>Fôrma metálica em chapa 1/8" para poita trapezoidal - utilização de 50 vezes - confecção, instalação e retirada</v>
          </cell>
          <cell r="C4560" t="str">
            <v>m²</v>
          </cell>
          <cell r="D4560">
            <v>16.73</v>
          </cell>
        </row>
        <row r="4561">
          <cell r="A4561">
            <v>3107967</v>
          </cell>
          <cell r="B4561" t="str">
            <v>Fôrma metálica em chapa 1/8" reforçada com nervuras de 40 mm x 1/8" dispostas em grelhas de 40 x 60 cm - utilização de 100 vezes - confecção, instalação e retirada</v>
          </cell>
          <cell r="C4561" t="str">
            <v>m²</v>
          </cell>
          <cell r="D4561">
            <v>11.32</v>
          </cell>
        </row>
        <row r="4562">
          <cell r="A4562">
            <v>3107966</v>
          </cell>
          <cell r="B4562" t="str">
            <v>Fôrma metálica em chapa 3/16" para poita trapezoidal - utilização de 50 vezes - confecção, instalação e retirada</v>
          </cell>
          <cell r="C4562" t="str">
            <v>m²</v>
          </cell>
          <cell r="D4562">
            <v>32.24</v>
          </cell>
        </row>
        <row r="4563">
          <cell r="A4563">
            <v>3108072</v>
          </cell>
          <cell r="B4563" t="str">
            <v>Fôrma metálica em chapa 3/16" reforçada com nervuras de 40 mm x 3/16" dispostas em grelhas de 40 x 60 cm - utilização de 100 vezes - confecção, instalação e retirada</v>
          </cell>
          <cell r="C4563" t="str">
            <v>m²</v>
          </cell>
          <cell r="D4563">
            <v>17.03</v>
          </cell>
        </row>
        <row r="4564">
          <cell r="A4564">
            <v>3117752</v>
          </cell>
          <cell r="B4564" t="str">
            <v>Fôrma metálica em chapa 3/16” para costela pré-moldada de bueiro de concreto tipo minitúnel - utilização de 50 vezes</v>
          </cell>
          <cell r="C4564" t="str">
            <v>m²</v>
          </cell>
          <cell r="D4564">
            <v>15.05</v>
          </cell>
        </row>
        <row r="4565">
          <cell r="A4565">
            <v>3117750</v>
          </cell>
          <cell r="B4565" t="str">
            <v>Fôrma metálica para aduelas de bueiros celulares de concreto pré-moldados - utilização de 100 vezes - confecção, instalação e retirada</v>
          </cell>
          <cell r="C4565" t="str">
            <v>m²</v>
          </cell>
          <cell r="D4565">
            <v>21.91</v>
          </cell>
        </row>
        <row r="4566">
          <cell r="A4566">
            <v>3117749</v>
          </cell>
          <cell r="B4566" t="str">
            <v>Fôrma metálica para guarda-corpo de concreto - utilização de 50 vezes - confecção</v>
          </cell>
          <cell r="C4566" t="str">
            <v>m²</v>
          </cell>
          <cell r="D4566">
            <v>17.89</v>
          </cell>
        </row>
        <row r="4567">
          <cell r="A4567">
            <v>3106551</v>
          </cell>
          <cell r="B4567" t="str">
            <v>Fôrma metálica para tetrápode - utilização de 100 vezes - confecção, instalação e retirada</v>
          </cell>
          <cell r="C4567" t="str">
            <v>m²</v>
          </cell>
          <cell r="D4567">
            <v>12.23</v>
          </cell>
        </row>
        <row r="4568">
          <cell r="A4568">
            <v>3106427</v>
          </cell>
          <cell r="B4568" t="str">
            <v>Fôrma metálica para viga de concreto pré-moldada protendida para OAE - utilização de 20 vezes - confecção, instalação e retirada</v>
          </cell>
          <cell r="C4568" t="str">
            <v>m²</v>
          </cell>
          <cell r="D4568">
            <v>51.55</v>
          </cell>
        </row>
        <row r="4569">
          <cell r="A4569">
            <v>3106552</v>
          </cell>
          <cell r="B4569" t="str">
            <v>Fôrma metálica para Xbloc - utilização de 100 vezes - confecção, instalação e retirada</v>
          </cell>
          <cell r="C4569" t="str">
            <v>m²</v>
          </cell>
          <cell r="D4569">
            <v>11.55</v>
          </cell>
        </row>
        <row r="4570">
          <cell r="A4570">
            <v>3107969</v>
          </cell>
          <cell r="B4570" t="str">
            <v>Fôrmas curvas de compensado plastificado 10 mm - uso geral - utilização de 2 vezes - confecção, instalação e retirada</v>
          </cell>
          <cell r="C4570" t="str">
            <v>m²</v>
          </cell>
          <cell r="D4570">
            <v>112.97</v>
          </cell>
        </row>
        <row r="4571">
          <cell r="A4571">
            <v>3107970</v>
          </cell>
          <cell r="B4571" t="str">
            <v>Fôrmas curvas de compensado resinado 10 mm - uso geral - utilização de 2 vezes - confecção, instalação e retirada</v>
          </cell>
          <cell r="C4571" t="str">
            <v>m²</v>
          </cell>
          <cell r="D4571">
            <v>109.04</v>
          </cell>
        </row>
        <row r="4572">
          <cell r="A4572">
            <v>3108007</v>
          </cell>
          <cell r="B4572" t="str">
            <v>Fôrmas de compensado plastificado 10 mm - uso geral - utilização de 1 vez - confecção, instalação e retirada</v>
          </cell>
          <cell r="C4572" t="str">
            <v>m²</v>
          </cell>
          <cell r="D4572">
            <v>122.6</v>
          </cell>
        </row>
        <row r="4573">
          <cell r="A4573">
            <v>3108008</v>
          </cell>
          <cell r="B4573" t="str">
            <v>Fôrmas de compensado plastificado 10 mm - uso geral - utilização de 2 vezes - confecção, instalação e retirada</v>
          </cell>
          <cell r="C4573" t="str">
            <v>m²</v>
          </cell>
          <cell r="D4573">
            <v>83.93</v>
          </cell>
        </row>
        <row r="4574">
          <cell r="A4574">
            <v>3108009</v>
          </cell>
          <cell r="B4574" t="str">
            <v>Fôrmas de compensado plastificado 10 mm - uso geral - utilização de 3 vezes - confecção, instalação e retirada</v>
          </cell>
          <cell r="C4574" t="str">
            <v>m²</v>
          </cell>
          <cell r="D4574">
            <v>72.58</v>
          </cell>
        </row>
        <row r="4575">
          <cell r="A4575">
            <v>3108011</v>
          </cell>
          <cell r="B4575" t="str">
            <v>Fôrmas de compensado plastificado 12 mm - uso geral - utilização de 1 vez - confecção, instalação e retirada</v>
          </cell>
          <cell r="C4575" t="str">
            <v>m²</v>
          </cell>
          <cell r="D4575">
            <v>129.46</v>
          </cell>
        </row>
        <row r="4576">
          <cell r="A4576">
            <v>3108012</v>
          </cell>
          <cell r="B4576" t="str">
            <v>Fôrmas de compensado plastificado 12 mm - uso geral - utilização de 2 vezes - confecção, instalação e retirada</v>
          </cell>
          <cell r="C4576" t="str">
            <v>m²</v>
          </cell>
          <cell r="D4576">
            <v>87.53</v>
          </cell>
        </row>
        <row r="4577">
          <cell r="A4577">
            <v>3108013</v>
          </cell>
          <cell r="B4577" t="str">
            <v>Fôrmas de compensado plastificado 12 mm - uso geral - utilização de 3 vezes - confecção, instalação e retirada</v>
          </cell>
          <cell r="C4577" t="str">
            <v>m²</v>
          </cell>
          <cell r="D4577">
            <v>75.099999999999994</v>
          </cell>
        </row>
        <row r="4578">
          <cell r="A4578">
            <v>3108015</v>
          </cell>
          <cell r="B4578" t="str">
            <v>Fôrmas de compensado plastificado 14 mm - uso geral - utilização de 1 vez - confecção, instalação e retirada</v>
          </cell>
          <cell r="C4578" t="str">
            <v>m²</v>
          </cell>
          <cell r="D4578">
            <v>143.07</v>
          </cell>
        </row>
        <row r="4579">
          <cell r="A4579">
            <v>3108016</v>
          </cell>
          <cell r="B4579" t="str">
            <v>Fôrmas de compensado plastificado 14 mm - uso geral - utilização de 2 vezes - confecção, instalação e retirada</v>
          </cell>
          <cell r="C4579" t="str">
            <v>m²</v>
          </cell>
          <cell r="D4579">
            <v>94.68</v>
          </cell>
        </row>
        <row r="4580">
          <cell r="A4580">
            <v>3108017</v>
          </cell>
          <cell r="B4580" t="str">
            <v>Fôrmas de compensado plastificado 14 mm - uso geral - utilização de 3 vezes - confecção, instalação e retirada</v>
          </cell>
          <cell r="C4580" t="str">
            <v>m²</v>
          </cell>
          <cell r="D4580">
            <v>80.099999999999994</v>
          </cell>
        </row>
        <row r="4581">
          <cell r="A4581">
            <v>3107995</v>
          </cell>
          <cell r="B4581" t="str">
            <v>Fôrmas de compensado resinado 10 mm - uso geral - utilização de 1 vez - confecção, instalação e retirada</v>
          </cell>
          <cell r="C4581" t="str">
            <v>m²</v>
          </cell>
          <cell r="D4581">
            <v>115.68</v>
          </cell>
        </row>
        <row r="4582">
          <cell r="A4582">
            <v>3107996</v>
          </cell>
          <cell r="B4582" t="str">
            <v>Fôrmas de compensado resinado 10 mm - uso geral - utilização de 2 vezes - confecção, instalação e retirada</v>
          </cell>
          <cell r="C4582" t="str">
            <v>m²</v>
          </cell>
          <cell r="D4582">
            <v>80.34</v>
          </cell>
        </row>
        <row r="4583">
          <cell r="A4583">
            <v>3107997</v>
          </cell>
          <cell r="B4583" t="str">
            <v>Fôrmas de compensado resinado 10 mm - uso geral - utilização de 3 vezes - confecção, instalação e retirada</v>
          </cell>
          <cell r="C4583" t="str">
            <v>m²</v>
          </cell>
          <cell r="D4583">
            <v>70.09</v>
          </cell>
        </row>
        <row r="4584">
          <cell r="A4584">
            <v>3107999</v>
          </cell>
          <cell r="B4584" t="str">
            <v>Fôrmas de compensado resinado 12 mm - uso geral - utilização de 1 vez - confecção, instalação e retirada</v>
          </cell>
          <cell r="C4584" t="str">
            <v>m²</v>
          </cell>
          <cell r="D4584">
            <v>121.76</v>
          </cell>
        </row>
        <row r="4585">
          <cell r="A4585">
            <v>3108000</v>
          </cell>
          <cell r="B4585" t="str">
            <v>Fôrmas de compensado resinado 12 mm - uso geral - utilização de 2 vezes - confecção, instalação e retirada</v>
          </cell>
          <cell r="C4585" t="str">
            <v>m²</v>
          </cell>
          <cell r="D4585">
            <v>83.53</v>
          </cell>
        </row>
        <row r="4586">
          <cell r="A4586">
            <v>3108001</v>
          </cell>
          <cell r="B4586" t="str">
            <v>Fôrmas de compensado resinado 12 mm - uso geral - utilização de 3 vezes - confecção, instalação e retirada</v>
          </cell>
          <cell r="C4586" t="str">
            <v>m²</v>
          </cell>
          <cell r="D4586">
            <v>72.319999999999993</v>
          </cell>
        </row>
        <row r="4587">
          <cell r="A4587">
            <v>3108003</v>
          </cell>
          <cell r="B4587" t="str">
            <v>Fôrmas de compensado resinado 14 mm - uso geral - utilização de 1 vez - confecção, instalação e retirada</v>
          </cell>
          <cell r="C4587" t="str">
            <v>m²</v>
          </cell>
          <cell r="D4587">
            <v>125.68</v>
          </cell>
        </row>
        <row r="4588">
          <cell r="A4588">
            <v>3108004</v>
          </cell>
          <cell r="B4588" t="str">
            <v>Fôrmas de compensado resinado 14 mm - uso geral - utilização de 2 vezes - confecção, instalação e retirada</v>
          </cell>
          <cell r="C4588" t="str">
            <v>m²</v>
          </cell>
          <cell r="D4588">
            <v>85.59</v>
          </cell>
        </row>
        <row r="4589">
          <cell r="A4589">
            <v>3108005</v>
          </cell>
          <cell r="B4589" t="str">
            <v>Fôrmas de compensado resinado 14 mm - uso geral - utilização de 3 vezes - confecção, instalação e retirada</v>
          </cell>
          <cell r="C4589" t="str">
            <v>m²</v>
          </cell>
          <cell r="D4589">
            <v>73.760000000000005</v>
          </cell>
        </row>
        <row r="4590">
          <cell r="A4590">
            <v>3106119</v>
          </cell>
          <cell r="B4590" t="str">
            <v>Fôrmas de tábuas de pinho - utilização de 1 vez - confecção, instalação e retirada</v>
          </cell>
          <cell r="C4590" t="str">
            <v>m²</v>
          </cell>
          <cell r="D4590">
            <v>146.04</v>
          </cell>
        </row>
        <row r="4591">
          <cell r="A4591">
            <v>3106120</v>
          </cell>
          <cell r="B4591" t="str">
            <v>Fôrmas de tábuas de pinho - utilização de 2 vezes - confecção, instalação e retirada</v>
          </cell>
          <cell r="C4591" t="str">
            <v>m²</v>
          </cell>
          <cell r="D4591">
            <v>104</v>
          </cell>
        </row>
        <row r="4592">
          <cell r="A4592">
            <v>3106121</v>
          </cell>
          <cell r="B4592" t="str">
            <v>Fôrmas de tábuas de pinho - utilização de 3 vezes - confecção, instalação e retirada</v>
          </cell>
          <cell r="C4592" t="str">
            <v>m²</v>
          </cell>
          <cell r="D4592">
            <v>91.83</v>
          </cell>
        </row>
        <row r="4593">
          <cell r="A4593">
            <v>3103302</v>
          </cell>
          <cell r="B4593" t="str">
            <v>Fôrmas de tábuas de pinho para dispositivos de drenagem - utilização de 3 vezes - confecção, instalação e retirada</v>
          </cell>
          <cell r="C4593" t="str">
            <v>m²</v>
          </cell>
          <cell r="D4593">
            <v>73.11</v>
          </cell>
        </row>
        <row r="4594">
          <cell r="A4594">
            <v>3103303</v>
          </cell>
          <cell r="B4594" t="str">
            <v>Fôrmas de tábuas de pinho para drenos - utilização de 5 vezes - confecção, instalação e retirada</v>
          </cell>
          <cell r="C4594" t="str">
            <v>m²</v>
          </cell>
          <cell r="D4594">
            <v>38.619999999999997</v>
          </cell>
        </row>
        <row r="4595">
          <cell r="A4595">
            <v>3106759</v>
          </cell>
          <cell r="B4595" t="str">
            <v>Fôrmas de tábuas de pinho para elementos estruturais dos arcos metálicos - utilização de 3 vezes - confecção, instalação e retirada</v>
          </cell>
          <cell r="C4595" t="str">
            <v>m²</v>
          </cell>
          <cell r="D4595">
            <v>111.86</v>
          </cell>
        </row>
        <row r="4596">
          <cell r="A4596">
            <v>2407972</v>
          </cell>
          <cell r="B4596" t="str">
            <v>Fornecimento e aplicação de adesivo estrutural à base de resina epóxi</v>
          </cell>
          <cell r="C4596" t="str">
            <v>kg</v>
          </cell>
          <cell r="D4596">
            <v>56.08</v>
          </cell>
        </row>
        <row r="4597">
          <cell r="A4597">
            <v>3713698</v>
          </cell>
          <cell r="B4597" t="str">
            <v>Fornecimento e implantação de amortecedor retrátil (v &lt;= 100 km/h) tipo TAU II afunilado - fixado em barreira de concreto, com largura de âncora traseira de 1.830 mm</v>
          </cell>
          <cell r="C4597" t="str">
            <v>un</v>
          </cell>
          <cell r="D4597">
            <v>235968.48</v>
          </cell>
        </row>
        <row r="4598">
          <cell r="A4598">
            <v>3713699</v>
          </cell>
          <cell r="B4598" t="str">
            <v>Fornecimento e implantação de amortecedor retrátil (v &lt;= 100 km/h) tipo TAU II afunilado - fixado em barreira de concreto, com largura de âncora traseira de 1.980 mm</v>
          </cell>
          <cell r="C4598" t="str">
            <v>un</v>
          </cell>
          <cell r="D4598">
            <v>249155.14</v>
          </cell>
        </row>
        <row r="4599">
          <cell r="A4599">
            <v>3713700</v>
          </cell>
          <cell r="B4599" t="str">
            <v>Fornecimento e implantação de amortecedor retrátil (v &lt;= 100 km/h) tipo TAU II afunilado - fixado em barreira de concreto, com largura de âncora traseira de 2.130 mm</v>
          </cell>
          <cell r="C4599" t="str">
            <v>un</v>
          </cell>
          <cell r="D4599">
            <v>251403.75</v>
          </cell>
        </row>
        <row r="4600">
          <cell r="A4600">
            <v>3713701</v>
          </cell>
          <cell r="B4600" t="str">
            <v>Fornecimento e implantação de amortecedor retrátil (v &lt;= 100 km/h) tipo TAU II afunilado - fixado em barreira de concreto, com largura de âncora traseira de 2.290 mm</v>
          </cell>
          <cell r="C4600" t="str">
            <v>un</v>
          </cell>
          <cell r="D4600">
            <v>260785.77</v>
          </cell>
        </row>
        <row r="4601">
          <cell r="A4601">
            <v>3713702</v>
          </cell>
          <cell r="B4601" t="str">
            <v>Fornecimento e implantação de amortecedor retrátil (v &lt;= 100 km/h) tipo TAU II afunilado - fixado em barreira de concreto, com largura de âncora traseira de 2.440 mm</v>
          </cell>
          <cell r="C4601" t="str">
            <v>un</v>
          </cell>
          <cell r="D4601">
            <v>270255.84000000003</v>
          </cell>
        </row>
        <row r="4602">
          <cell r="A4602">
            <v>3713693</v>
          </cell>
          <cell r="B4602" t="str">
            <v>Fornecimento e implantação de amortecedor retrátil (v &lt;= 100 km/h) tipo TAU II combinado - fixado em barreira de concreto, com largura de âncora traseira de 1.060 mm</v>
          </cell>
          <cell r="C4602" t="str">
            <v>un</v>
          </cell>
          <cell r="D4602">
            <v>199231.85</v>
          </cell>
        </row>
        <row r="4603">
          <cell r="A4603">
            <v>3713694</v>
          </cell>
          <cell r="B4603" t="str">
            <v>Fornecimento e implantação de amortecedor retrátil (v &lt;= 100 km/h) tipo TAU II combinado - fixado em barreira de concreto, com largura de âncora traseira de 1.220 mm</v>
          </cell>
          <cell r="C4603" t="str">
            <v>un</v>
          </cell>
          <cell r="D4603">
            <v>205114.21</v>
          </cell>
        </row>
        <row r="4604">
          <cell r="A4604">
            <v>3713695</v>
          </cell>
          <cell r="B4604" t="str">
            <v>Fornecimento e implantação de amortecedor retrátil (v &lt;= 100 km/h) tipo TAU II combinado - fixado em barreira de concreto, com largura de âncora traseira de 1.370 mm</v>
          </cell>
          <cell r="C4604" t="str">
            <v>un</v>
          </cell>
          <cell r="D4604">
            <v>214156.13</v>
          </cell>
        </row>
        <row r="4605">
          <cell r="A4605">
            <v>3713696</v>
          </cell>
          <cell r="B4605" t="str">
            <v>Fornecimento e implantação de amortecedor retrátil (v &lt;= 100 km/h) tipo TAU II combinado - fixado em barreira de concreto, com largura de âncora traseira de 1.520 mm</v>
          </cell>
          <cell r="C4605" t="str">
            <v>un</v>
          </cell>
          <cell r="D4605">
            <v>232837.58</v>
          </cell>
        </row>
        <row r="4606">
          <cell r="A4606">
            <v>3713697</v>
          </cell>
          <cell r="B4606" t="str">
            <v>Fornecimento e implantação de amortecedor retrátil (v &lt;= 100 km/h) tipo TAU II combinado - fixado em barreira de concreto, com largura de âncora traseira de 1.680 mm</v>
          </cell>
          <cell r="C4606" t="str">
            <v>un</v>
          </cell>
          <cell r="D4606">
            <v>221755.79</v>
          </cell>
        </row>
        <row r="4607">
          <cell r="A4607">
            <v>3713692</v>
          </cell>
          <cell r="B4607" t="str">
            <v>Fornecimento e implantação de amortecedor retrátil (v &lt;= 100 km/h) tipo TAU II combinado - fixado em barreira de concreto, com largura de âncora traseira de 900 mm</v>
          </cell>
          <cell r="C4607" t="str">
            <v>un</v>
          </cell>
          <cell r="D4607">
            <v>189504.64000000001</v>
          </cell>
        </row>
        <row r="4608">
          <cell r="A4608">
            <v>3713691</v>
          </cell>
          <cell r="B4608" t="str">
            <v>Fornecimento e implantação de amortecedor retrátil (v &lt;= 100 km/h) tipo TAU II paralelo - fixado em barreira de concreto, com largura de âncora traseira de até 700 mm</v>
          </cell>
          <cell r="C4608" t="str">
            <v>un</v>
          </cell>
          <cell r="D4608">
            <v>154367.07999999999</v>
          </cell>
        </row>
        <row r="4609">
          <cell r="A4609">
            <v>5301064</v>
          </cell>
          <cell r="B4609" t="str">
            <v>Fornecimento e implantação de suporte duplo em madeira com travessa para placa de sinalização náutica em margem - altura total de 4,0 m</v>
          </cell>
          <cell r="C4609" t="str">
            <v>un</v>
          </cell>
          <cell r="D4609">
            <v>546.58000000000004</v>
          </cell>
        </row>
        <row r="4610">
          <cell r="A4610">
            <v>5301046</v>
          </cell>
          <cell r="B4610" t="str">
            <v>Fornecimento e implantação de suporte duplo em madeira com travessa para placa de sinalização náutica em margem - altura total de 4,0 m - com embarcação</v>
          </cell>
          <cell r="C4610" t="str">
            <v>un</v>
          </cell>
          <cell r="D4610">
            <v>1085.68</v>
          </cell>
        </row>
        <row r="4611">
          <cell r="A4611">
            <v>5301065</v>
          </cell>
          <cell r="B4611" t="str">
            <v>Fornecimento e implantação de suporte duplo em madeira com travessa para placa de sinalização náutica em margem - altura total de 5,0 m</v>
          </cell>
          <cell r="C4611" t="str">
            <v>un</v>
          </cell>
          <cell r="D4611">
            <v>975.3</v>
          </cell>
        </row>
        <row r="4612">
          <cell r="A4612">
            <v>5301047</v>
          </cell>
          <cell r="B4612" t="str">
            <v>Fornecimento e implantação de suporte duplo em madeira com travessa para placa de sinalização náutica em margem - altura total de 5,0 m - com embarcação</v>
          </cell>
          <cell r="C4612" t="str">
            <v>un</v>
          </cell>
          <cell r="D4612">
            <v>1808.53</v>
          </cell>
        </row>
        <row r="4613">
          <cell r="A4613">
            <v>5301066</v>
          </cell>
          <cell r="B4613" t="str">
            <v>Fornecimento e implantação de suporte duplo em madeira com travessa para placa de sinalização náutica em margem - altura total de 5,5 m</v>
          </cell>
          <cell r="C4613" t="str">
            <v>un</v>
          </cell>
          <cell r="D4613">
            <v>1091.8399999999999</v>
          </cell>
        </row>
        <row r="4614">
          <cell r="A4614">
            <v>5301048</v>
          </cell>
          <cell r="B4614" t="str">
            <v>Fornecimento e implantação de suporte duplo em madeira com travessa para placa de sinalização náutica em margem - altura total de 5,5 m - com embarcação</v>
          </cell>
          <cell r="C4614" t="str">
            <v>un</v>
          </cell>
          <cell r="D4614">
            <v>1967.61</v>
          </cell>
        </row>
        <row r="4615">
          <cell r="A4615">
            <v>5301040</v>
          </cell>
          <cell r="B4615" t="str">
            <v>Fornecimento e implantação de suporte duplo metálico galvanizado para placa de sinalização náutica em margem - altura total de 4 m - com embarcação</v>
          </cell>
          <cell r="C4615" t="str">
            <v>un</v>
          </cell>
          <cell r="D4615">
            <v>1958.28</v>
          </cell>
        </row>
        <row r="4616">
          <cell r="A4616">
            <v>5301058</v>
          </cell>
          <cell r="B4616" t="str">
            <v>Fornecimento e implantação de suporte duplo metálico galvanizado para placa de sinalização náutica em margem - altura total de 4,0 m</v>
          </cell>
          <cell r="C4616" t="str">
            <v>un</v>
          </cell>
          <cell r="D4616">
            <v>1410</v>
          </cell>
        </row>
        <row r="4617">
          <cell r="A4617">
            <v>5301041</v>
          </cell>
          <cell r="B4617" t="str">
            <v>Fornecimento e implantação de suporte duplo metálico galvanizado para placa de sinalização náutica em margem - altura total de 5 m - com embarcação</v>
          </cell>
          <cell r="C4617" t="str">
            <v>un</v>
          </cell>
          <cell r="D4617">
            <v>4252.53</v>
          </cell>
        </row>
        <row r="4618">
          <cell r="A4618">
            <v>5301059</v>
          </cell>
          <cell r="B4618" t="str">
            <v>Fornecimento e implantação de suporte duplo metálico galvanizado para placa de sinalização náutica em margem - altura total de 5,0 m</v>
          </cell>
          <cell r="C4618" t="str">
            <v>un</v>
          </cell>
          <cell r="D4618">
            <v>3393.23</v>
          </cell>
        </row>
        <row r="4619">
          <cell r="A4619">
            <v>5301060</v>
          </cell>
          <cell r="B4619" t="str">
            <v>Fornecimento e implantação de suporte duplo metálico galvanizado para placa de sinalização náutica em margem - altura total de 5,5 m</v>
          </cell>
          <cell r="C4619" t="str">
            <v>un</v>
          </cell>
          <cell r="D4619">
            <v>3750.76</v>
          </cell>
        </row>
        <row r="4620">
          <cell r="A4620">
            <v>5301042</v>
          </cell>
          <cell r="B4620" t="str">
            <v>Fornecimento e implantação de suporte duplo metálico galvanizado para placa de sinalização náutica em margem - altura total de 5,5 m - com embarcação</v>
          </cell>
          <cell r="C4620" t="str">
            <v>un</v>
          </cell>
          <cell r="D4620">
            <v>4654.79</v>
          </cell>
        </row>
        <row r="4621">
          <cell r="A4621">
            <v>5301072</v>
          </cell>
          <cell r="B4621" t="str">
            <v>Fornecimento e implantação de suporte duplo polimérico ecológico maciço quadrado de 10 cm para placa de sinalização náutica em margem - altura total de 5,5 m</v>
          </cell>
          <cell r="C4621" t="str">
            <v>un</v>
          </cell>
          <cell r="D4621">
            <v>4442.1099999999997</v>
          </cell>
        </row>
        <row r="4622">
          <cell r="A4622">
            <v>5301054</v>
          </cell>
          <cell r="B4622" t="str">
            <v>Fornecimento e implantação de suporte duplo polimérico ecológico maciço quadrado de 10 cm para placa de sinalização náutica em margem - altura total de 5,5 m - com embarcação</v>
          </cell>
          <cell r="C4622" t="str">
            <v>un</v>
          </cell>
          <cell r="D4622">
            <v>4904.12</v>
          </cell>
        </row>
        <row r="4623">
          <cell r="A4623">
            <v>5301070</v>
          </cell>
          <cell r="B4623" t="str">
            <v>Fornecimento e implantação de suporte duplo polimérico ecológico maciço quadrado de 8 cm para placa de sinalização náutica em margem - altura total de 4,0 m</v>
          </cell>
          <cell r="C4623" t="str">
            <v>un</v>
          </cell>
          <cell r="D4623">
            <v>1963.67</v>
          </cell>
        </row>
        <row r="4624">
          <cell r="A4624">
            <v>5301052</v>
          </cell>
          <cell r="B4624" t="str">
            <v>Fornecimento e implantação de suporte duplo polimérico ecológico maciço quadrado de 8 cm para placa de sinalização náutica em margem - altura total de 4,0 m - com embarcação</v>
          </cell>
          <cell r="C4624" t="str">
            <v>un</v>
          </cell>
          <cell r="D4624">
            <v>2411.14</v>
          </cell>
        </row>
        <row r="4625">
          <cell r="A4625">
            <v>5301071</v>
          </cell>
          <cell r="B4625" t="str">
            <v>Fornecimento e implantação de suporte duplo polimérico ecológico maciço quadrado de 8 cm para placa de sinalização náutica em margem - altura total de 5,0 m</v>
          </cell>
          <cell r="C4625" t="str">
            <v>un</v>
          </cell>
          <cell r="D4625">
            <v>2619.31</v>
          </cell>
        </row>
        <row r="4626">
          <cell r="A4626">
            <v>5301053</v>
          </cell>
          <cell r="B4626" t="str">
            <v>Fornecimento e implantação de suporte duplo polimérico ecológico maciço quadrado de 8 cm para placa de sinalização náutica em margem - altura total de 5,0 m - com embarcação</v>
          </cell>
          <cell r="C4626" t="str">
            <v>un</v>
          </cell>
          <cell r="D4626">
            <v>3067.17</v>
          </cell>
        </row>
        <row r="4627">
          <cell r="A4627">
            <v>5301061</v>
          </cell>
          <cell r="B4627" t="str">
            <v>Fornecimento e implantação de suporte simples em madeira com travessa para placa de sinalização náutica em margem - altura total de 4 m</v>
          </cell>
          <cell r="C4627" t="str">
            <v>un</v>
          </cell>
          <cell r="D4627">
            <v>174.27</v>
          </cell>
        </row>
        <row r="4628">
          <cell r="A4628">
            <v>5301043</v>
          </cell>
          <cell r="B4628" t="str">
            <v>Fornecimento e implantação de suporte simples em madeira com travessa para placa de sinalização náutica em margem - altura total de 4 m - com embarcação</v>
          </cell>
          <cell r="C4628" t="str">
            <v>un</v>
          </cell>
          <cell r="D4628">
            <v>619.15</v>
          </cell>
        </row>
        <row r="4629">
          <cell r="A4629">
            <v>5301062</v>
          </cell>
          <cell r="B4629" t="str">
            <v>Fornecimento e implantação de suporte simples em madeira com travessa para placa de sinalização náutica em margem - altura total de 5 m</v>
          </cell>
          <cell r="C4629" t="str">
            <v>un</v>
          </cell>
          <cell r="D4629">
            <v>298.58999999999997</v>
          </cell>
        </row>
        <row r="4630">
          <cell r="A4630">
            <v>5301044</v>
          </cell>
          <cell r="B4630" t="str">
            <v>Fornecimento e implantação de suporte simples em madeira com travessa para placa de sinalização náutica em margem - altura total de 5 m - com embarcação</v>
          </cell>
          <cell r="C4630" t="str">
            <v>un</v>
          </cell>
          <cell r="D4630">
            <v>897.4</v>
          </cell>
        </row>
        <row r="4631">
          <cell r="A4631">
            <v>5301063</v>
          </cell>
          <cell r="B4631" t="str">
            <v>Fornecimento e implantação de suporte simples em madeira com travessa para placa de sinalização náutica em margem - altura total de 5,5 m</v>
          </cell>
          <cell r="C4631" t="str">
            <v>un</v>
          </cell>
          <cell r="D4631">
            <v>339.62</v>
          </cell>
        </row>
        <row r="4632">
          <cell r="A4632">
            <v>5301045</v>
          </cell>
          <cell r="B4632" t="str">
            <v>Fornecimento e implantação de suporte simples em madeira com travessa para placa de sinalização náutica em margem - altura total de 5,5 m - com embarcação</v>
          </cell>
          <cell r="C4632" t="str">
            <v>un</v>
          </cell>
          <cell r="D4632">
            <v>966.03</v>
          </cell>
        </row>
        <row r="4633">
          <cell r="A4633">
            <v>5301037</v>
          </cell>
          <cell r="B4633" t="str">
            <v>Fornecimento e implantação de suporte simples metálico galvanizado para placa de sinalização náutica em margem - altura total de 4 m - com embarcação</v>
          </cell>
          <cell r="C4633" t="str">
            <v>un</v>
          </cell>
          <cell r="D4633">
            <v>1074.3699999999999</v>
          </cell>
        </row>
        <row r="4634">
          <cell r="A4634">
            <v>5301055</v>
          </cell>
          <cell r="B4634" t="str">
            <v>Fornecimento e implantação de suporte simples metálico galvanizado para placa de sinalização náutica em margem - altura total de 4,0 m</v>
          </cell>
          <cell r="C4634" t="str">
            <v>un</v>
          </cell>
          <cell r="D4634">
            <v>624.75</v>
          </cell>
        </row>
        <row r="4635">
          <cell r="A4635">
            <v>5301038</v>
          </cell>
          <cell r="B4635" t="str">
            <v>Fornecimento e implantação de suporte simples metálico galvanizado para placa de sinalização náutica em margem - altura total de 5 m - com embarcação</v>
          </cell>
          <cell r="C4635" t="str">
            <v>un</v>
          </cell>
          <cell r="D4635">
            <v>2128.9499999999998</v>
          </cell>
        </row>
        <row r="4636">
          <cell r="A4636">
            <v>5301056</v>
          </cell>
          <cell r="B4636" t="str">
            <v>Fornecimento e implantação de suporte simples metálico galvanizado para placa de sinalização náutica em margem - altura total de 5,0 m</v>
          </cell>
          <cell r="C4636" t="str">
            <v>un</v>
          </cell>
          <cell r="D4636">
            <v>1516.6</v>
          </cell>
        </row>
        <row r="4637">
          <cell r="A4637">
            <v>5301057</v>
          </cell>
          <cell r="B4637" t="str">
            <v>Fornecimento e implantação de suporte simples metálico galvanizado para placa de sinalização náutica em margem - altura total de 5,5 m</v>
          </cell>
          <cell r="C4637" t="str">
            <v>un</v>
          </cell>
          <cell r="D4637">
            <v>1676.65</v>
          </cell>
        </row>
        <row r="4638">
          <cell r="A4638">
            <v>5301039</v>
          </cell>
          <cell r="B4638" t="str">
            <v>Fornecimento e implantação de suporte simples metálico galvanizado para placa de sinalização náutica em margem - altura total de 5,5 m - com embarcação</v>
          </cell>
          <cell r="C4638" t="str">
            <v>un</v>
          </cell>
          <cell r="D4638">
            <v>2317.79</v>
          </cell>
        </row>
        <row r="4639">
          <cell r="A4639">
            <v>5301069</v>
          </cell>
          <cell r="B4639" t="str">
            <v>Fornecimento e implantação de suporte simples polimérico ecológico maciço quadrado de 10 cm para placa de sinalização náutica em margem - altura total de 5,5 m</v>
          </cell>
          <cell r="C4639" t="str">
            <v>un</v>
          </cell>
          <cell r="D4639">
            <v>2008.32</v>
          </cell>
        </row>
        <row r="4640">
          <cell r="A4640">
            <v>5301051</v>
          </cell>
          <cell r="B4640" t="str">
            <v>Fornecimento e implantação de suporte simples polimérico ecológico maciço quadrado de 10 cm para placa de sinalização náutica em margem - altura total de 5,5 m - com embarcação</v>
          </cell>
          <cell r="C4640" t="str">
            <v>un</v>
          </cell>
          <cell r="D4640">
            <v>2404.71</v>
          </cell>
        </row>
        <row r="4641">
          <cell r="A4641">
            <v>5301067</v>
          </cell>
          <cell r="B4641" t="str">
            <v>Fornecimento e implantação de suporte simples polimérico ecológico maciço quadrado de 8 cm para placa de sinalização náutica em margem - altura total de 4 m</v>
          </cell>
          <cell r="C4641" t="str">
            <v>un</v>
          </cell>
          <cell r="D4641">
            <v>881.4</v>
          </cell>
        </row>
        <row r="4642">
          <cell r="A4642">
            <v>5301049</v>
          </cell>
          <cell r="B4642" t="str">
            <v>Fornecimento e implantação de suporte simples polimérico ecológico maciço quadrado de 8 cm para placa de sinalização náutica em margem - altura total de 4 m - com embarcação</v>
          </cell>
          <cell r="C4642" t="str">
            <v>un</v>
          </cell>
          <cell r="D4642">
            <v>1276.8900000000001</v>
          </cell>
        </row>
        <row r="4643">
          <cell r="A4643">
            <v>5301068</v>
          </cell>
          <cell r="B4643" t="str">
            <v>Fornecimento e implantação de suporte simples polimérico ecológico maciço quadrado de 8 cm para placa de sinalização náutica em margem - altura total de 5 m</v>
          </cell>
          <cell r="C4643" t="str">
            <v>un</v>
          </cell>
          <cell r="D4643">
            <v>1115.99</v>
          </cell>
        </row>
        <row r="4644">
          <cell r="A4644">
            <v>5301050</v>
          </cell>
          <cell r="B4644" t="str">
            <v>Fornecimento e implantação de suporte simples polimérico ecológico maciço quadrado de 8 cm para placa de sinalização náutica em margem - altura total de 5 m - com embarcação</v>
          </cell>
          <cell r="C4644" t="str">
            <v>un</v>
          </cell>
          <cell r="D4644">
            <v>1511.68</v>
          </cell>
        </row>
        <row r="4645">
          <cell r="A4645">
            <v>5301022</v>
          </cell>
          <cell r="B4645" t="str">
            <v>Fornecimento e instalação de conjunto de acessórios para sistema de fundeio de boia de amarração náutica com 4 manilhas</v>
          </cell>
          <cell r="C4645" t="str">
            <v>un</v>
          </cell>
          <cell r="D4645">
            <v>801.2</v>
          </cell>
        </row>
        <row r="4646">
          <cell r="A4646">
            <v>5301021</v>
          </cell>
          <cell r="B4646" t="str">
            <v>Fornecimento e instalação de conjunto de acessórios para sistema de fundeio de boia de sinalização náutica com 7 manilhas</v>
          </cell>
          <cell r="C4646" t="str">
            <v>un</v>
          </cell>
          <cell r="D4646">
            <v>535.79999999999995</v>
          </cell>
        </row>
        <row r="4647">
          <cell r="A4647">
            <v>5301020</v>
          </cell>
          <cell r="B4647" t="str">
            <v>Fornecimento e instalação de corrente 1" para sistema de fundeio de boia de sinalização náutica</v>
          </cell>
          <cell r="C4647" t="str">
            <v>m</v>
          </cell>
          <cell r="D4647">
            <v>465.98</v>
          </cell>
        </row>
        <row r="4648">
          <cell r="A4648">
            <v>5301018</v>
          </cell>
          <cell r="B4648" t="str">
            <v>Fornecimento e instalação de corrente 1/2" para sistema de fundeio de boia de sinalização náutica</v>
          </cell>
          <cell r="C4648" t="str">
            <v>m</v>
          </cell>
          <cell r="D4648">
            <v>126.88</v>
          </cell>
        </row>
        <row r="4649">
          <cell r="A4649">
            <v>5301019</v>
          </cell>
          <cell r="B4649" t="str">
            <v>Fornecimento e instalação de corrente 3/4" para sistema de fundeio de boia de sinalização náutica</v>
          </cell>
          <cell r="C4649" t="str">
            <v>m</v>
          </cell>
          <cell r="D4649">
            <v>338.42</v>
          </cell>
        </row>
        <row r="4650">
          <cell r="A4650">
            <v>919250</v>
          </cell>
          <cell r="B4650" t="str">
            <v>Fornecimento e instalação de extintor de espuma 10 l</v>
          </cell>
          <cell r="C4650" t="str">
            <v>un</v>
          </cell>
          <cell r="D4650">
            <v>475.6</v>
          </cell>
        </row>
        <row r="4651">
          <cell r="A4651">
            <v>5301077</v>
          </cell>
          <cell r="B4651" t="str">
            <v>Fornecimento e instalação de lanterna de sinalização náutica com alcance luminoso de 2 MN em obra de arte especial - com embarcação</v>
          </cell>
          <cell r="C4651" t="str">
            <v>un</v>
          </cell>
          <cell r="D4651">
            <v>4957.28</v>
          </cell>
        </row>
        <row r="4652">
          <cell r="A4652">
            <v>5301078</v>
          </cell>
          <cell r="B4652" t="str">
            <v>Fornecimento e instalação de lanterna de sinalização náutica com alcance luminoso de 3 MN em obra de arte especial - com embarcação</v>
          </cell>
          <cell r="C4652" t="str">
            <v>un</v>
          </cell>
          <cell r="D4652">
            <v>5150.8999999999996</v>
          </cell>
        </row>
        <row r="4653">
          <cell r="A4653">
            <v>5301079</v>
          </cell>
          <cell r="B4653" t="str">
            <v>Fornecimento e instalação de lanterna de sinalização náutica com alcance luminoso de 4 MN em obra de arte especial - com embarcação</v>
          </cell>
          <cell r="C4653" t="str">
            <v>un</v>
          </cell>
          <cell r="D4653">
            <v>7903.75</v>
          </cell>
        </row>
        <row r="4654">
          <cell r="A4654">
            <v>5301080</v>
          </cell>
          <cell r="B4654" t="str">
            <v>Fornecimento e instalação de lanterna de sinalização náutica com alcance luminoso de 5 MN em obra de arte especial - com embarcação</v>
          </cell>
          <cell r="C4654" t="str">
            <v>un</v>
          </cell>
          <cell r="D4654">
            <v>8781.44</v>
          </cell>
        </row>
        <row r="4655">
          <cell r="A4655">
            <v>5301081</v>
          </cell>
          <cell r="B4655" t="str">
            <v>Fornecimento e instalação de lanterna de sinalização náutica com alcance luminoso de 8 MN em obra de arte especial - com embarcação</v>
          </cell>
          <cell r="C4655" t="str">
            <v>un</v>
          </cell>
          <cell r="D4655">
            <v>10253.99</v>
          </cell>
        </row>
        <row r="4656">
          <cell r="A4656">
            <v>7107375</v>
          </cell>
          <cell r="B4656" t="str">
            <v>Fornecimento e instalação de reservatório metálico tipo taça de 10.000 litros pintura interna e externa com escada de acesso e base de concreto armado - areia e brita comerciais</v>
          </cell>
          <cell r="C4656" t="str">
            <v>un</v>
          </cell>
          <cell r="D4656">
            <v>21233.41</v>
          </cell>
        </row>
        <row r="4657">
          <cell r="A4657">
            <v>7107376</v>
          </cell>
          <cell r="B4657" t="str">
            <v>Fornecimento e instalação de reservatório metálico tipo taça de 20.000 litros pintura interna e externa com escada de acesso e base de concreto armado - areia e brita comerciais</v>
          </cell>
          <cell r="C4657" t="str">
            <v>un</v>
          </cell>
          <cell r="D4657">
            <v>37882.519999999997</v>
          </cell>
        </row>
        <row r="4658">
          <cell r="A4658">
            <v>7107377</v>
          </cell>
          <cell r="B4658" t="str">
            <v>Fornecimento e instalação de reservatório metálico tipo taça de 30.000 litros pintura interna e externa com escada de acesso e base de concreto armado - areia e brita comerciais</v>
          </cell>
          <cell r="C4658" t="str">
            <v>un</v>
          </cell>
          <cell r="D4658">
            <v>55870.63</v>
          </cell>
        </row>
        <row r="4659">
          <cell r="A4659">
            <v>7107374</v>
          </cell>
          <cell r="B4659" t="str">
            <v>Fornecimento e instalação de reservatório metálico tipo taça de 5.000 litros pintura interna e externa com escada de acesso e base de concreto armado - areia e brita comerciais</v>
          </cell>
          <cell r="C4659" t="str">
            <v>un</v>
          </cell>
          <cell r="D4659">
            <v>17810.29</v>
          </cell>
        </row>
        <row r="4660">
          <cell r="A4660">
            <v>5301023</v>
          </cell>
          <cell r="B4660" t="str">
            <v>Fornecimento e instalação de suporte e lanterna de sinalização náutica com alcance luminoso de 2 MN em boia</v>
          </cell>
          <cell r="C4660" t="str">
            <v>un</v>
          </cell>
          <cell r="D4660">
            <v>3982.5</v>
          </cell>
        </row>
        <row r="4661">
          <cell r="A4661">
            <v>5301024</v>
          </cell>
          <cell r="B4661" t="str">
            <v>Fornecimento e instalação de suporte e lanterna de sinalização náutica com alcance luminoso de 3 MN em boia</v>
          </cell>
          <cell r="C4661" t="str">
            <v>un</v>
          </cell>
          <cell r="D4661">
            <v>4176.12</v>
          </cell>
        </row>
        <row r="4662">
          <cell r="A4662">
            <v>5301025</v>
          </cell>
          <cell r="B4662" t="str">
            <v>Fornecimento e instalação de suporte e lanterna de sinalização náutica com alcance luminoso de 4 MN em boia</v>
          </cell>
          <cell r="C4662" t="str">
            <v>un</v>
          </cell>
          <cell r="D4662">
            <v>6928.97</v>
          </cell>
        </row>
        <row r="4663">
          <cell r="A4663">
            <v>5301026</v>
          </cell>
          <cell r="B4663" t="str">
            <v>Fornecimento e instalação de suporte e lanterna de sinalização náutica com alcance luminoso de 5 MN em boia</v>
          </cell>
          <cell r="C4663" t="str">
            <v>un</v>
          </cell>
          <cell r="D4663">
            <v>7806.66</v>
          </cell>
        </row>
        <row r="4664">
          <cell r="A4664">
            <v>5301027</v>
          </cell>
          <cell r="B4664" t="str">
            <v>Fornecimento e instalação de suporte e lanterna de sinalização náutica com alcance luminoso de 8 MN em boia</v>
          </cell>
          <cell r="C4664" t="str">
            <v>un</v>
          </cell>
          <cell r="D4664">
            <v>9279.2099999999991</v>
          </cell>
        </row>
        <row r="4665">
          <cell r="A4665">
            <v>5301028</v>
          </cell>
          <cell r="B4665" t="str">
            <v>Fornecimento e substituição de lanterna de sinalização náutica com alcance luminoso de 2 MN em boia</v>
          </cell>
          <cell r="C4665" t="str">
            <v>un</v>
          </cell>
          <cell r="D4665">
            <v>3911.76</v>
          </cell>
        </row>
        <row r="4666">
          <cell r="A4666">
            <v>5301082</v>
          </cell>
          <cell r="B4666" t="str">
            <v>Fornecimento e substituição de lanterna de sinalização náutica com alcance luminoso de 2 MN em obra de arte especial - com embarcação</v>
          </cell>
          <cell r="C4666" t="str">
            <v>un</v>
          </cell>
          <cell r="D4666">
            <v>4848.62</v>
          </cell>
        </row>
        <row r="4667">
          <cell r="A4667">
            <v>5301029</v>
          </cell>
          <cell r="B4667" t="str">
            <v>Fornecimento e substituição de lanterna de sinalização náutica com alcance luminoso de 3 MN em boia</v>
          </cell>
          <cell r="C4667" t="str">
            <v>un</v>
          </cell>
          <cell r="D4667">
            <v>4105.38</v>
          </cell>
        </row>
        <row r="4668">
          <cell r="A4668">
            <v>5301083</v>
          </cell>
          <cell r="B4668" t="str">
            <v>Fornecimento e substituição de lanterna de sinalização náutica com alcance luminoso de 3 MN em obra de arte especial - com embarcação</v>
          </cell>
          <cell r="C4668" t="str">
            <v>un</v>
          </cell>
          <cell r="D4668">
            <v>5042.25</v>
          </cell>
        </row>
        <row r="4669">
          <cell r="A4669">
            <v>5301030</v>
          </cell>
          <cell r="B4669" t="str">
            <v>Fornecimento e substituição de lanterna de sinalização náutica com alcance luminoso de 4 MN em boia</v>
          </cell>
          <cell r="C4669" t="str">
            <v>un</v>
          </cell>
          <cell r="D4669">
            <v>6858.22</v>
          </cell>
        </row>
        <row r="4670">
          <cell r="A4670">
            <v>5301084</v>
          </cell>
          <cell r="B4670" t="str">
            <v>Fornecimento e substituição de lanterna de sinalização náutica com alcance luminoso de 4 MN em obra de arte especial - com embarcação</v>
          </cell>
          <cell r="C4670" t="str">
            <v>un</v>
          </cell>
          <cell r="D4670">
            <v>7795.09</v>
          </cell>
        </row>
        <row r="4671">
          <cell r="A4671">
            <v>5301031</v>
          </cell>
          <cell r="B4671" t="str">
            <v>Fornecimento e substituição de lanterna de sinalização náutica com alcance luminoso de 5 MN em boia</v>
          </cell>
          <cell r="C4671" t="str">
            <v>un</v>
          </cell>
          <cell r="D4671">
            <v>7735.91</v>
          </cell>
        </row>
        <row r="4672">
          <cell r="A4672">
            <v>5301085</v>
          </cell>
          <cell r="B4672" t="str">
            <v>Fornecimento e substituição de lanterna de sinalização náutica com alcance luminoso de 5 MN em obra de arte especial - com embarcação</v>
          </cell>
          <cell r="C4672" t="str">
            <v>un</v>
          </cell>
          <cell r="D4672">
            <v>8672.7800000000007</v>
          </cell>
        </row>
        <row r="4673">
          <cell r="A4673">
            <v>5301032</v>
          </cell>
          <cell r="B4673" t="str">
            <v>Fornecimento e substituição de lanterna de sinalização náutica com alcance luminoso de 8 MN em boia</v>
          </cell>
          <cell r="C4673" t="str">
            <v>un</v>
          </cell>
          <cell r="D4673">
            <v>9208.4599999999991</v>
          </cell>
        </row>
        <row r="4674">
          <cell r="A4674">
            <v>5301086</v>
          </cell>
          <cell r="B4674" t="str">
            <v>Fornecimento e substituição de lanterna de sinalização náutica com alcance luminoso de 8 MN em obra de arte especial - com embarcação</v>
          </cell>
          <cell r="C4674" t="str">
            <v>un</v>
          </cell>
          <cell r="D4674">
            <v>10145.33</v>
          </cell>
        </row>
        <row r="4675">
          <cell r="A4675">
            <v>5502977</v>
          </cell>
          <cell r="B4675" t="str">
            <v>Fragmentação de blocos de rocha com escavadeira e rompedor hidráulico 1.700 kg</v>
          </cell>
          <cell r="C4675" t="str">
            <v>m³</v>
          </cell>
          <cell r="D4675">
            <v>7.83</v>
          </cell>
        </row>
        <row r="4676">
          <cell r="A4676">
            <v>4011479</v>
          </cell>
          <cell r="B4676" t="str">
            <v>Fresagem contínua de revestimento asfáltico</v>
          </cell>
          <cell r="C4676" t="str">
            <v>m³</v>
          </cell>
          <cell r="D4676">
            <v>52.42</v>
          </cell>
        </row>
        <row r="4677">
          <cell r="A4677">
            <v>1600414</v>
          </cell>
          <cell r="B4677" t="str">
            <v>Fresagem de piso de concreto</v>
          </cell>
          <cell r="C4677" t="str">
            <v>m²</v>
          </cell>
          <cell r="D4677">
            <v>1.26</v>
          </cell>
        </row>
        <row r="4678">
          <cell r="A4678">
            <v>4011480</v>
          </cell>
          <cell r="B4678" t="str">
            <v>Fresagem descontínua de revestimento asfáltico</v>
          </cell>
          <cell r="C4678" t="str">
            <v>m³</v>
          </cell>
          <cell r="D4678">
            <v>71.2</v>
          </cell>
        </row>
        <row r="4679">
          <cell r="A4679">
            <v>1407067</v>
          </cell>
          <cell r="B4679" t="str">
            <v>Furação de trilho TR45 com utilização de equipamento leve</v>
          </cell>
          <cell r="C4679" t="str">
            <v>un</v>
          </cell>
          <cell r="D4679">
            <v>2.42</v>
          </cell>
        </row>
        <row r="4680">
          <cell r="A4680">
            <v>1407068</v>
          </cell>
          <cell r="B4680" t="str">
            <v>Furação de trilho TR57 com utilização de equipamento leve</v>
          </cell>
          <cell r="C4680" t="str">
            <v>un</v>
          </cell>
          <cell r="D4680">
            <v>2.72</v>
          </cell>
        </row>
        <row r="4681">
          <cell r="A4681">
            <v>1407069</v>
          </cell>
          <cell r="B4681" t="str">
            <v>Furação de trilho TR68 com utilização de equipamento leve</v>
          </cell>
          <cell r="C4681" t="str">
            <v>un</v>
          </cell>
          <cell r="D4681">
            <v>2.95</v>
          </cell>
        </row>
        <row r="4682">
          <cell r="A4682">
            <v>1407070</v>
          </cell>
          <cell r="B4682" t="str">
            <v>Furação de trilho UIC60 com utilização de equipamento leve</v>
          </cell>
          <cell r="C4682" t="str">
            <v>un</v>
          </cell>
          <cell r="D4682">
            <v>2.81</v>
          </cell>
        </row>
        <row r="4683">
          <cell r="A4683">
            <v>2306013</v>
          </cell>
          <cell r="B4683" t="str">
            <v>Gabarito de cravação de estacas submersas em aço ASTM A36 - confecção e instalação</v>
          </cell>
          <cell r="C4683" t="str">
            <v>kg</v>
          </cell>
          <cell r="D4683">
            <v>12.75</v>
          </cell>
        </row>
        <row r="4684">
          <cell r="A4684">
            <v>3205864</v>
          </cell>
          <cell r="B4684" t="str">
            <v>Gabião caixa 2 x 1 x 0,50 m - Zn/Al + PVC - D = 2,4 mm - pedra de mão comercial - fornecimento e assentamento</v>
          </cell>
          <cell r="C4684" t="str">
            <v>m³</v>
          </cell>
          <cell r="D4684">
            <v>758.22</v>
          </cell>
        </row>
        <row r="4685">
          <cell r="A4685">
            <v>3205863</v>
          </cell>
          <cell r="B4685" t="str">
            <v>Gabião caixa 2 x 1 x 0,50 m - Zn/Al + PVC - D = 2,4 mm - pedra de mão produzida - confecção e assentamento</v>
          </cell>
          <cell r="C4685" t="str">
            <v>m³</v>
          </cell>
          <cell r="D4685">
            <v>701.29</v>
          </cell>
        </row>
        <row r="4686">
          <cell r="A4686">
            <v>3205868</v>
          </cell>
          <cell r="B4686" t="str">
            <v>Gabião caixa 2 x 1 x 0,50 m Zn/Al - D = 2,7 mm - pedra de mão comercial - fornecimento e assentamento</v>
          </cell>
          <cell r="C4686" t="str">
            <v>m³</v>
          </cell>
          <cell r="D4686">
            <v>646.96</v>
          </cell>
        </row>
        <row r="4687">
          <cell r="A4687">
            <v>3205867</v>
          </cell>
          <cell r="B4687" t="str">
            <v>Gabião caixa 2 x 1 x 0,50 m Zn/Al - D = 2,7 mm - pedra de mão produzida - confecção e assentamento</v>
          </cell>
          <cell r="C4687" t="str">
            <v>m³</v>
          </cell>
          <cell r="D4687">
            <v>590.03</v>
          </cell>
        </row>
        <row r="4688">
          <cell r="A4688">
            <v>3205866</v>
          </cell>
          <cell r="B4688" t="str">
            <v>Gabião caixa 2 x 1 x 1,00 m - Zn/Al + PVC - D = 2,4 mm - pedra de mão comercial - fornecimento e assentamento</v>
          </cell>
          <cell r="C4688" t="str">
            <v>m³</v>
          </cell>
          <cell r="D4688">
            <v>586.13</v>
          </cell>
        </row>
        <row r="4689">
          <cell r="A4689">
            <v>3205865</v>
          </cell>
          <cell r="B4689" t="str">
            <v>Gabião caixa 2 x 1 x 1,00 m - Zn/Al + PVC - D = 2,4 mm - pedra de mão produzida - confecção e assentamento</v>
          </cell>
          <cell r="C4689" t="str">
            <v>m³</v>
          </cell>
          <cell r="D4689">
            <v>529.20000000000005</v>
          </cell>
        </row>
        <row r="4690">
          <cell r="A4690">
            <v>3205870</v>
          </cell>
          <cell r="B4690" t="str">
            <v>Gabião caixa 2 x 1 x 1,00 m Zn/Al - D = 2,7 mm - pedra de mão comercial - fornecimento e assentamento</v>
          </cell>
          <cell r="C4690" t="str">
            <v>m³</v>
          </cell>
          <cell r="D4690">
            <v>639.13</v>
          </cell>
        </row>
        <row r="4691">
          <cell r="A4691">
            <v>3205869</v>
          </cell>
          <cell r="B4691" t="str">
            <v>Gabião caixa 2 x 1 x 1,00 m Zn/Al - D = 2,7 mm - pedra de mão produzida - confecção e assentamento</v>
          </cell>
          <cell r="C4691" t="str">
            <v>m³</v>
          </cell>
          <cell r="D4691">
            <v>582.20000000000005</v>
          </cell>
        </row>
        <row r="4692">
          <cell r="A4692">
            <v>3205872</v>
          </cell>
          <cell r="B4692" t="str">
            <v>Gabião colchão espessura 0,17 m - Zn/Al + PVC - D = 2,0 mm - pedra de mão comercial - fornecimento e assentamento</v>
          </cell>
          <cell r="C4692" t="str">
            <v>m²</v>
          </cell>
          <cell r="D4692">
            <v>247.4</v>
          </cell>
        </row>
        <row r="4693">
          <cell r="A4693">
            <v>3205871</v>
          </cell>
          <cell r="B4693" t="str">
            <v>Gabião colchão espessura 0,17 m - Zn/Al + PVC - D = 2,0 mm - pedra de mão produzida - confecção e assentamento</v>
          </cell>
          <cell r="C4693" t="str">
            <v>m²</v>
          </cell>
          <cell r="D4693">
            <v>237.72</v>
          </cell>
        </row>
        <row r="4694">
          <cell r="A4694">
            <v>3205874</v>
          </cell>
          <cell r="B4694" t="str">
            <v>Gabião colchão espessura 0,23 m - Zn/Al + PVC - D = 2,0 mm - pedra de mão comercial - fornecimento e assentamento</v>
          </cell>
          <cell r="C4694" t="str">
            <v>m²</v>
          </cell>
          <cell r="D4694">
            <v>275.08</v>
          </cell>
        </row>
        <row r="4695">
          <cell r="A4695">
            <v>3205873</v>
          </cell>
          <cell r="B4695" t="str">
            <v>Gabião colchão espessura 0,23 m - Zn/Al + PVC - D = 2,0 mm - pedra de mão produzida - confecção e assentamento</v>
          </cell>
          <cell r="C4695" t="str">
            <v>m²</v>
          </cell>
          <cell r="D4695">
            <v>261.99</v>
          </cell>
        </row>
        <row r="4696">
          <cell r="A4696">
            <v>3205876</v>
          </cell>
          <cell r="B4696" t="str">
            <v>Gabião colchão espessura 0,30 m - Zn/Al + PVC - D = 2,0 mm - pedra de mão comercial - fornecimento e assentamento</v>
          </cell>
          <cell r="C4696" t="str">
            <v>m²</v>
          </cell>
          <cell r="D4696">
            <v>307.94</v>
          </cell>
        </row>
        <row r="4697">
          <cell r="A4697">
            <v>3205875</v>
          </cell>
          <cell r="B4697" t="str">
            <v>Gabião colchão espessura 0,30 m - Zn/Al + PVC - D = 2,0 mm - pedra de mão produzida - confecção e assentamento</v>
          </cell>
          <cell r="C4697" t="str">
            <v>m²</v>
          </cell>
          <cell r="D4697">
            <v>290.87</v>
          </cell>
        </row>
        <row r="4698">
          <cell r="A4698">
            <v>3205862</v>
          </cell>
          <cell r="B4698" t="str">
            <v>Gabião saco - diâmetro = 0,65 m - Zn/Al + PVC - D = 2,4 mm - pedra de mão comercial - fornecimento e assentamento</v>
          </cell>
          <cell r="C4698" t="str">
            <v>m³</v>
          </cell>
          <cell r="D4698">
            <v>756.37</v>
          </cell>
        </row>
        <row r="4699">
          <cell r="A4699">
            <v>3205861</v>
          </cell>
          <cell r="B4699" t="str">
            <v>Gabião saco - diâmetro = 0,65 m - Zn/Al + PVC - D = 2,4 mm - pedra de mão produzida - confecção e assentamento</v>
          </cell>
          <cell r="C4699" t="str">
            <v>m³</v>
          </cell>
          <cell r="D4699">
            <v>699.44</v>
          </cell>
        </row>
        <row r="4700">
          <cell r="A4700">
            <v>4516138</v>
          </cell>
          <cell r="B4700" t="str">
            <v>Gaiola metálica em cantoneira para armazenamento e manipulação de cordoalha - confecção</v>
          </cell>
          <cell r="C4700" t="str">
            <v>kg</v>
          </cell>
          <cell r="D4700">
            <v>9.15</v>
          </cell>
        </row>
        <row r="4701">
          <cell r="A4701">
            <v>1516312</v>
          </cell>
          <cell r="B4701" t="str">
            <v>Geocélula em PEAD, paredes perfuradas, soldadas - altura de 100 mm e 1.206 cm² de área de célula - fornecimento e instalação</v>
          </cell>
          <cell r="C4701" t="str">
            <v>m²</v>
          </cell>
          <cell r="D4701">
            <v>41.14</v>
          </cell>
        </row>
        <row r="4702">
          <cell r="A4702">
            <v>1516304</v>
          </cell>
          <cell r="B4702" t="str">
            <v>Geocélula em PEAD, paredes perfuradas, soldadas - altura de 100 mm e 289 cm² de área de célula - fornecimento e instalação</v>
          </cell>
          <cell r="C4702" t="str">
            <v>m²</v>
          </cell>
          <cell r="D4702">
            <v>52.33</v>
          </cell>
        </row>
        <row r="4703">
          <cell r="A4703">
            <v>1516308</v>
          </cell>
          <cell r="B4703" t="str">
            <v>Geocélula em PEAD, paredes perfuradas, soldadas - altura de 100 mm e 460 cm² de área de célula - fornecimento e instalação</v>
          </cell>
          <cell r="C4703" t="str">
            <v>m²</v>
          </cell>
          <cell r="D4703">
            <v>43.35</v>
          </cell>
        </row>
        <row r="4704">
          <cell r="A4704">
            <v>1516313</v>
          </cell>
          <cell r="B4704" t="str">
            <v>Geocélula em PEAD, paredes perfuradas, soldadas - altura de 150 mm e 1.206 cm² de área de célula - fornecimento e instalação</v>
          </cell>
          <cell r="C4704" t="str">
            <v>m²</v>
          </cell>
          <cell r="D4704">
            <v>49.03</v>
          </cell>
        </row>
        <row r="4705">
          <cell r="A4705">
            <v>1516305</v>
          </cell>
          <cell r="B4705" t="str">
            <v>Geocélula em PEAD, paredes perfuradas, soldadas - altura de 150 mm e 289 cm² de área de célula - fornecimento e instalação</v>
          </cell>
          <cell r="C4705" t="str">
            <v>m²</v>
          </cell>
          <cell r="D4705">
            <v>62.92</v>
          </cell>
        </row>
        <row r="4706">
          <cell r="A4706">
            <v>1516309</v>
          </cell>
          <cell r="B4706" t="str">
            <v>Geocélula em PEAD, paredes perfuradas, soldadas - altura de 150 mm e 460 cm² de área de célula - fornecimento e instalação</v>
          </cell>
          <cell r="C4706" t="str">
            <v>m²</v>
          </cell>
          <cell r="D4706">
            <v>51.62</v>
          </cell>
        </row>
        <row r="4707">
          <cell r="A4707">
            <v>1516314</v>
          </cell>
          <cell r="B4707" t="str">
            <v>Geocélula em PEAD, paredes perfuradas, soldadas - altura de 200 mm e 1.206 cm² de área de célula - fornecimento e instalação</v>
          </cell>
          <cell r="C4707" t="str">
            <v>m²</v>
          </cell>
          <cell r="D4707">
            <v>56.97</v>
          </cell>
        </row>
        <row r="4708">
          <cell r="A4708">
            <v>1516306</v>
          </cell>
          <cell r="B4708" t="str">
            <v>Geocélula em PEAD, paredes perfuradas, soldadas - altura de 200 mm e 289 cm² de área de célula - fornecimento e instalação</v>
          </cell>
          <cell r="C4708" t="str">
            <v>m²</v>
          </cell>
          <cell r="D4708">
            <v>73.709999999999994</v>
          </cell>
        </row>
        <row r="4709">
          <cell r="A4709">
            <v>1516310</v>
          </cell>
          <cell r="B4709" t="str">
            <v>Geocélula em PEAD, paredes perfuradas, soldadas - altura de 200 mm e 460 cm² de área de célula - fornecimento e instalação</v>
          </cell>
          <cell r="C4709" t="str">
            <v>m²</v>
          </cell>
          <cell r="D4709">
            <v>60.2</v>
          </cell>
        </row>
        <row r="4710">
          <cell r="A4710">
            <v>1516311</v>
          </cell>
          <cell r="B4710" t="str">
            <v>Geocélula em PEAD, paredes perfuradas, soldadas - altura de 75 mm e 1.206 cm² de área de célula - fornecimento e instalação</v>
          </cell>
          <cell r="C4710" t="str">
            <v>m²</v>
          </cell>
          <cell r="D4710">
            <v>31.6</v>
          </cell>
        </row>
        <row r="4711">
          <cell r="A4711">
            <v>1516303</v>
          </cell>
          <cell r="B4711" t="str">
            <v>Geocélula em PEAD, paredes perfuradas, soldadas - altura de 75 mm e 289 cm² de área de célula - fornecimento e instalação</v>
          </cell>
          <cell r="C4711" t="str">
            <v>m²</v>
          </cell>
          <cell r="D4711">
            <v>41.84</v>
          </cell>
        </row>
        <row r="4712">
          <cell r="A4712">
            <v>1516307</v>
          </cell>
          <cell r="B4712" t="str">
            <v>Geocélula em PEAD, paredes perfuradas, soldadas - altura de 75 mm e 460 cm² de área de célula - fornecimento e instalação</v>
          </cell>
          <cell r="C4712" t="str">
            <v>m²</v>
          </cell>
          <cell r="D4712">
            <v>34.729999999999997</v>
          </cell>
        </row>
        <row r="4713">
          <cell r="A4713">
            <v>2004508</v>
          </cell>
          <cell r="B4713" t="str">
            <v>Geodreno vertical para tratamento de solos moles</v>
          </cell>
          <cell r="C4713" t="str">
            <v>m</v>
          </cell>
          <cell r="D4713">
            <v>13.86</v>
          </cell>
        </row>
        <row r="4714">
          <cell r="A4714">
            <v>4011562</v>
          </cell>
          <cell r="B4714" t="str">
            <v>Geogrelha bidirecional com resistência à tração de 30 kN/m - deformação &lt; 5% - malha de 36 x 34 mm - para reforço de base granular</v>
          </cell>
          <cell r="C4714" t="str">
            <v>m²</v>
          </cell>
          <cell r="D4714">
            <v>33.22</v>
          </cell>
        </row>
        <row r="4715">
          <cell r="A4715">
            <v>1516298</v>
          </cell>
          <cell r="B4715" t="str">
            <v>Geogrelha unidirecional com resistência à tração de 100 kN/m - fornecimento e instalação</v>
          </cell>
          <cell r="C4715" t="str">
            <v>m²</v>
          </cell>
          <cell r="D4715">
            <v>29.2</v>
          </cell>
        </row>
        <row r="4716">
          <cell r="A4716">
            <v>1516299</v>
          </cell>
          <cell r="B4716" t="str">
            <v>Geogrelha unidirecional com resistência à tração de 150 kN/m - fornecimento e instalação</v>
          </cell>
          <cell r="C4716" t="str">
            <v>m²</v>
          </cell>
          <cell r="D4716">
            <v>32.729999999999997</v>
          </cell>
        </row>
        <row r="4717">
          <cell r="A4717">
            <v>1516300</v>
          </cell>
          <cell r="B4717" t="str">
            <v>Geogrelha unidirecional com resistência à tração de 200 kN/m - fornecimento e instalação</v>
          </cell>
          <cell r="C4717" t="str">
            <v>m²</v>
          </cell>
          <cell r="D4717">
            <v>43.13</v>
          </cell>
        </row>
        <row r="4718">
          <cell r="A4718">
            <v>1516301</v>
          </cell>
          <cell r="B4718" t="str">
            <v>Geogrelha unidirecional com resistência à tração de 300 kN/m - fornecimento e instalação</v>
          </cell>
          <cell r="C4718" t="str">
            <v>m²</v>
          </cell>
          <cell r="D4718">
            <v>64.010000000000005</v>
          </cell>
        </row>
        <row r="4719">
          <cell r="A4719">
            <v>1516302</v>
          </cell>
          <cell r="B4719" t="str">
            <v>Geogrelha unidirecional com resistência à tração de 400 kN/m - fornecimento e instalação</v>
          </cell>
          <cell r="C4719" t="str">
            <v>m²</v>
          </cell>
          <cell r="D4719">
            <v>84.78</v>
          </cell>
        </row>
        <row r="4720">
          <cell r="A4720">
            <v>1516296</v>
          </cell>
          <cell r="B4720" t="str">
            <v>Geogrelha unidirecional com resistência à tração de 50 kN/m - fornecimento e instalação</v>
          </cell>
          <cell r="C4720" t="str">
            <v>m²</v>
          </cell>
          <cell r="D4720">
            <v>21.49</v>
          </cell>
        </row>
        <row r="4721">
          <cell r="A4721">
            <v>1516297</v>
          </cell>
          <cell r="B4721" t="str">
            <v>Geogrelha unidirecional com resistência à tração de 90 kN/m - fornecimento e instalação</v>
          </cell>
          <cell r="C4721" t="str">
            <v>m²</v>
          </cell>
          <cell r="D4721">
            <v>28.17</v>
          </cell>
        </row>
        <row r="4722">
          <cell r="A4722">
            <v>5605894</v>
          </cell>
          <cell r="B4722" t="str">
            <v>Grampo de aço CA-50 D = 12,5 mm para solo grampeado com capacidade de 30 kN - fornecimento, perfuração e instalação</v>
          </cell>
          <cell r="C4722" t="str">
            <v>m</v>
          </cell>
          <cell r="D4722">
            <v>48.37</v>
          </cell>
        </row>
        <row r="4723">
          <cell r="A4723">
            <v>5605895</v>
          </cell>
          <cell r="B4723" t="str">
            <v>Grampo de aço CA-50 D = 16 mm para solo grampeado com capacidade de 50 kN - fornecimento, perfuração e instalação</v>
          </cell>
          <cell r="C4723" t="str">
            <v>m</v>
          </cell>
          <cell r="D4723">
            <v>53.09</v>
          </cell>
        </row>
        <row r="4724">
          <cell r="A4724">
            <v>5605896</v>
          </cell>
          <cell r="B4724" t="str">
            <v>Grampo de aço CA-50 D = 20 mm para solo grampeado com capacidade de 80 kN - fornecimento, perfuração e instalação</v>
          </cell>
          <cell r="C4724" t="str">
            <v>m</v>
          </cell>
          <cell r="D4724">
            <v>60.21</v>
          </cell>
        </row>
        <row r="4725">
          <cell r="A4725">
            <v>2003316</v>
          </cell>
          <cell r="B4725" t="str">
            <v>Grelha de concreto 54 x 100 cm para boca-de-lobo - areia e brita comerciais - sobrecarga do trem tipo TB 45</v>
          </cell>
          <cell r="C4725" t="str">
            <v>un</v>
          </cell>
          <cell r="D4725">
            <v>114.12</v>
          </cell>
        </row>
        <row r="4726">
          <cell r="A4726">
            <v>2003317</v>
          </cell>
          <cell r="B4726" t="str">
            <v>Grelha de concreto 54 x 100 cm para boca-de-lobo - areia extraída e brita produzida - sobrecarga do trem tipo TB 45</v>
          </cell>
          <cell r="C4726" t="str">
            <v>un</v>
          </cell>
          <cell r="D4726">
            <v>110.49</v>
          </cell>
        </row>
        <row r="4727">
          <cell r="A4727">
            <v>4208210</v>
          </cell>
          <cell r="B4727" t="str">
            <v>Grua fixa - montagem e desmontagem até a altura de 60 m - exceto fundações</v>
          </cell>
          <cell r="C4727" t="str">
            <v>un</v>
          </cell>
          <cell r="D4727">
            <v>25104</v>
          </cell>
        </row>
        <row r="4728">
          <cell r="A4728">
            <v>4208195</v>
          </cell>
          <cell r="B4728" t="str">
            <v>Grua fixa - telescopagem e ancoragem da torre a partir de 60 m com cada elevação de até 18 m - inclusive desmontagem</v>
          </cell>
          <cell r="C4728" t="str">
            <v>un</v>
          </cell>
          <cell r="D4728">
            <v>12516.15</v>
          </cell>
        </row>
        <row r="4729">
          <cell r="A4729">
            <v>4208208</v>
          </cell>
          <cell r="B4729" t="str">
            <v>Grua fixa com altura de 60 a 102 m, com alcance de 60 m e capacidade de 1.500 kg na ponta da lança - operação</v>
          </cell>
          <cell r="C4729" t="str">
            <v>h</v>
          </cell>
          <cell r="D4729">
            <v>536.83000000000004</v>
          </cell>
        </row>
        <row r="4730">
          <cell r="A4730">
            <v>3816118</v>
          </cell>
          <cell r="B4730" t="str">
            <v>Guarda-corpo de concreto - fabricação - areia e brita comerciais</v>
          </cell>
          <cell r="C4730" t="str">
            <v>m</v>
          </cell>
          <cell r="D4730">
            <v>102.81</v>
          </cell>
        </row>
        <row r="4731">
          <cell r="A4731">
            <v>3816117</v>
          </cell>
          <cell r="B4731" t="str">
            <v>Guarda-corpo de concreto - fabricação - areia extraída e brita produzida</v>
          </cell>
          <cell r="C4731" t="str">
            <v>m</v>
          </cell>
          <cell r="D4731">
            <v>97.42</v>
          </cell>
        </row>
        <row r="4732">
          <cell r="A4732">
            <v>3806386</v>
          </cell>
          <cell r="B4732" t="str">
            <v>Guarda-corpo e corrimão metálico para passarelas para pedestres - fornecimento e instalação</v>
          </cell>
          <cell r="C4732" t="str">
            <v>m</v>
          </cell>
          <cell r="D4732">
            <v>744.68</v>
          </cell>
        </row>
        <row r="4733">
          <cell r="A4733">
            <v>3108023</v>
          </cell>
          <cell r="B4733" t="str">
            <v>Guia de madeira de 2,5 x 10,0 cm - confecção e instalação</v>
          </cell>
          <cell r="C4733" t="str">
            <v>m</v>
          </cell>
          <cell r="D4733">
            <v>4.82</v>
          </cell>
        </row>
        <row r="4734">
          <cell r="A4734">
            <v>3108018</v>
          </cell>
          <cell r="B4734" t="str">
            <v>Guia de madeira de 2,5 x 7,0 cm - confecção e instalação</v>
          </cell>
          <cell r="C4734" t="str">
            <v>m</v>
          </cell>
          <cell r="D4734">
            <v>3.53</v>
          </cell>
        </row>
        <row r="4735">
          <cell r="A4735">
            <v>3108022</v>
          </cell>
          <cell r="B4735" t="str">
            <v>Guia de madeira de 2,5 x 8,0 cm - confecção e instalação</v>
          </cell>
          <cell r="C4735" t="str">
            <v>m</v>
          </cell>
          <cell r="D4735">
            <v>3.96</v>
          </cell>
        </row>
        <row r="4736">
          <cell r="A4736">
            <v>7119708</v>
          </cell>
          <cell r="B4736" t="str">
            <v>Guincho manual para sistema de fundeio com capacidade de tração de 100 kN - fornecimento e instalação</v>
          </cell>
          <cell r="C4736" t="str">
            <v>un</v>
          </cell>
          <cell r="D4736">
            <v>100775.94</v>
          </cell>
        </row>
        <row r="4737">
          <cell r="A4737">
            <v>7119709</v>
          </cell>
          <cell r="B4737" t="str">
            <v>Guincho manual para sistema de fundeio com capacidade de tração de 200 kN - fornecimento e instalação</v>
          </cell>
          <cell r="C4737" t="str">
            <v>un</v>
          </cell>
          <cell r="D4737">
            <v>131694.78</v>
          </cell>
        </row>
        <row r="4738">
          <cell r="A4738">
            <v>4413905</v>
          </cell>
          <cell r="B4738" t="str">
            <v>Hidrossemeadura</v>
          </cell>
          <cell r="C4738" t="str">
            <v>m²</v>
          </cell>
          <cell r="D4738">
            <v>5.26</v>
          </cell>
        </row>
        <row r="4739">
          <cell r="A4739">
            <v>4816003</v>
          </cell>
          <cell r="B4739" t="str">
            <v>Iluminação provisória para tunnel liner</v>
          </cell>
          <cell r="C4739" t="str">
            <v>m</v>
          </cell>
          <cell r="D4739">
            <v>41.35</v>
          </cell>
        </row>
        <row r="4740">
          <cell r="A4740">
            <v>5301033</v>
          </cell>
          <cell r="B4740" t="str">
            <v>Implantação de placa de sinalização náutica em margem - equipamentos e mão de obra</v>
          </cell>
          <cell r="C4740" t="str">
            <v>un</v>
          </cell>
          <cell r="D4740">
            <v>75.180000000000007</v>
          </cell>
        </row>
        <row r="4741">
          <cell r="A4741">
            <v>5301034</v>
          </cell>
          <cell r="B4741" t="str">
            <v>Implantação de placa de sinalização náutica em margem - equipamentos e mão de obra - com embarcação</v>
          </cell>
          <cell r="C4741" t="str">
            <v>un</v>
          </cell>
          <cell r="D4741">
            <v>499.2</v>
          </cell>
        </row>
        <row r="4742">
          <cell r="A4742">
            <v>5301073</v>
          </cell>
          <cell r="B4742" t="str">
            <v>Implantação de placa de sinalização náutica em obra de arte especial - equipamentos e mão de obra</v>
          </cell>
          <cell r="C4742" t="str">
            <v>un</v>
          </cell>
          <cell r="D4742">
            <v>460.12</v>
          </cell>
        </row>
        <row r="4743">
          <cell r="A4743">
            <v>5301074</v>
          </cell>
          <cell r="B4743" t="str">
            <v>Implantação de placa de sinalização náutica em obra de arte especial - equipamentos e mão de obra - com embarcação</v>
          </cell>
          <cell r="C4743" t="str">
            <v>un</v>
          </cell>
          <cell r="D4743">
            <v>1356.37</v>
          </cell>
        </row>
        <row r="4744">
          <cell r="A4744">
            <v>7119706</v>
          </cell>
          <cell r="B4744" t="str">
            <v>Implantação do sistema naval tipo I - ponte móvel e flutuante principal</v>
          </cell>
          <cell r="C4744" t="str">
            <v>un</v>
          </cell>
          <cell r="D4744">
            <v>50824.03</v>
          </cell>
        </row>
        <row r="4745">
          <cell r="A4745">
            <v>7119707</v>
          </cell>
          <cell r="B4745" t="str">
            <v>Implantação do sistema naval tipo II - pontes móveis, flutuante intermediário e flutuante principal</v>
          </cell>
          <cell r="C4745" t="str">
            <v>un</v>
          </cell>
          <cell r="D4745">
            <v>121745.45</v>
          </cell>
        </row>
        <row r="4746">
          <cell r="A4746">
            <v>4011351</v>
          </cell>
          <cell r="B4746" t="str">
            <v>Imprimação com asfalto diluído</v>
          </cell>
          <cell r="C4746" t="str">
            <v>m²</v>
          </cell>
          <cell r="D4746">
            <v>0.38</v>
          </cell>
        </row>
        <row r="4747">
          <cell r="A4747">
            <v>4011352</v>
          </cell>
          <cell r="B4747" t="str">
            <v>Imprimação com emulsão asfáltica</v>
          </cell>
          <cell r="C4747" t="str">
            <v>m²</v>
          </cell>
          <cell r="D4747">
            <v>0.41</v>
          </cell>
        </row>
        <row r="4748">
          <cell r="A4748">
            <v>4915650</v>
          </cell>
          <cell r="B4748" t="str">
            <v>Injeção de adesivo estrutural à base de resina epóxi de baixa viscosidade para tratamento de fissuras em estruturas de concreto - fornecimento e aplicação manual</v>
          </cell>
          <cell r="C4748" t="str">
            <v>kg</v>
          </cell>
          <cell r="D4748">
            <v>321.93</v>
          </cell>
        </row>
        <row r="4749">
          <cell r="A4749">
            <v>4915645</v>
          </cell>
          <cell r="B4749" t="str">
            <v>Injeção de adesivo estrutural à base de resina epóxi de baixa viscosidade para tratamento de fissuras em estruturas de concreto - fornecimento e aplicação mecanizada</v>
          </cell>
          <cell r="C4749" t="str">
            <v>kg</v>
          </cell>
          <cell r="D4749">
            <v>242.86</v>
          </cell>
        </row>
        <row r="4750">
          <cell r="A4750">
            <v>3816196</v>
          </cell>
          <cell r="B4750" t="str">
            <v>Injeção de nata de cimento</v>
          </cell>
          <cell r="C4750" t="str">
            <v>m³</v>
          </cell>
          <cell r="D4750">
            <v>859.07</v>
          </cell>
        </row>
        <row r="4751">
          <cell r="A4751">
            <v>903807</v>
          </cell>
          <cell r="B4751" t="str">
            <v>Instalação da central de britagem com capacidade de 80m³/h</v>
          </cell>
          <cell r="C4751" t="str">
            <v>un</v>
          </cell>
          <cell r="D4751">
            <v>97288.01</v>
          </cell>
        </row>
        <row r="4752">
          <cell r="A4752">
            <v>903806</v>
          </cell>
          <cell r="B4752" t="str">
            <v>Instalação da central de concreto com capacidade de 150m³/h</v>
          </cell>
          <cell r="C4752" t="str">
            <v>un</v>
          </cell>
          <cell r="D4752">
            <v>162729.35999999999</v>
          </cell>
        </row>
        <row r="4753">
          <cell r="A4753">
            <v>903804</v>
          </cell>
          <cell r="B4753" t="str">
            <v>Instalação da central de concreto com capacidade de 30m³/h</v>
          </cell>
          <cell r="C4753" t="str">
            <v>un</v>
          </cell>
          <cell r="D4753">
            <v>58303.5</v>
          </cell>
        </row>
        <row r="4754">
          <cell r="A4754">
            <v>903805</v>
          </cell>
          <cell r="B4754" t="str">
            <v>Instalação da central de concreto com capacidade de 40m³/h</v>
          </cell>
          <cell r="C4754" t="str">
            <v>un</v>
          </cell>
          <cell r="D4754">
            <v>69226.509999999995</v>
          </cell>
        </row>
        <row r="4755">
          <cell r="A4755">
            <v>903810</v>
          </cell>
          <cell r="B4755" t="str">
            <v>Instalação da usina de asfalto a quente capacidade de 120 t/h</v>
          </cell>
          <cell r="C4755" t="str">
            <v>un</v>
          </cell>
          <cell r="D4755">
            <v>171372.72</v>
          </cell>
        </row>
        <row r="4756">
          <cell r="A4756">
            <v>903809</v>
          </cell>
          <cell r="B4756" t="str">
            <v>Instalação da usina de pré-misturado a frio com capacidade de 60t/h</v>
          </cell>
          <cell r="C4756" t="str">
            <v>un</v>
          </cell>
          <cell r="D4756">
            <v>110676.35</v>
          </cell>
        </row>
        <row r="4757">
          <cell r="A4757">
            <v>903808</v>
          </cell>
          <cell r="B4757" t="str">
            <v>Instalação da usina misturadora de solos com capacidade de 300 t/h</v>
          </cell>
          <cell r="C4757" t="str">
            <v>un</v>
          </cell>
          <cell r="D4757">
            <v>98352.04</v>
          </cell>
        </row>
        <row r="4758">
          <cell r="A4758">
            <v>7119787</v>
          </cell>
          <cell r="B4758" t="str">
            <v>Instalações do Estaleiro Padrão para o beneficiamento de estruturas navais, inclusive mobiliário, equipamentos de informática e de segurança</v>
          </cell>
          <cell r="C4758" t="str">
            <v>m²</v>
          </cell>
          <cell r="D4758">
            <v>340.66</v>
          </cell>
        </row>
        <row r="4759">
          <cell r="A4759">
            <v>4413987</v>
          </cell>
          <cell r="B4759" t="str">
            <v>Irrigação de área plantada para proteção vegetal do corpo estradal</v>
          </cell>
          <cell r="C4759" t="str">
            <v>m²</v>
          </cell>
          <cell r="D4759">
            <v>0.36</v>
          </cell>
        </row>
        <row r="4760">
          <cell r="A4760">
            <v>2408075</v>
          </cell>
          <cell r="B4760" t="str">
            <v>Jateamento abrasivo em chapa de aço por esteira contínua</v>
          </cell>
          <cell r="C4760" t="str">
            <v>m²</v>
          </cell>
          <cell r="D4760">
            <v>4.42</v>
          </cell>
        </row>
        <row r="4761">
          <cell r="A4761">
            <v>2408069</v>
          </cell>
          <cell r="B4761" t="str">
            <v>Jateamento de chapa de aço com o uso de granalhas de aço grau SA2</v>
          </cell>
          <cell r="C4761" t="str">
            <v>m²</v>
          </cell>
          <cell r="D4761">
            <v>5.43</v>
          </cell>
        </row>
        <row r="4762">
          <cell r="A4762">
            <v>2419790</v>
          </cell>
          <cell r="B4762" t="str">
            <v>Jateamento de chapa de aço com o uso de granalhas de aço grau SA2 1/2</v>
          </cell>
          <cell r="C4762" t="str">
            <v>m²</v>
          </cell>
          <cell r="D4762">
            <v>9.82</v>
          </cell>
        </row>
        <row r="4763">
          <cell r="A4763">
            <v>2408068</v>
          </cell>
          <cell r="B4763" t="str">
            <v>Jateamento de chapa de aço com o uso de granalhas de aço Grau SA3</v>
          </cell>
          <cell r="C4763" t="str">
            <v>m²</v>
          </cell>
          <cell r="D4763">
            <v>15.29</v>
          </cell>
        </row>
        <row r="4764">
          <cell r="A4764">
            <v>307733</v>
          </cell>
          <cell r="B4764" t="str">
            <v>Junta de dilatação em elastômero e perfil VV - L = 20 mm e H = 40 mm - fornecimento e instalação</v>
          </cell>
          <cell r="C4764" t="str">
            <v>m</v>
          </cell>
          <cell r="D4764">
            <v>415.42</v>
          </cell>
        </row>
        <row r="4765">
          <cell r="A4765">
            <v>307734</v>
          </cell>
          <cell r="B4765" t="str">
            <v>Junta de dilatação em elastômero e perfil VV - L = 25 mm e H = 50 mm - fornecimento e instalação</v>
          </cell>
          <cell r="C4765" t="str">
            <v>m</v>
          </cell>
          <cell r="D4765">
            <v>530.11</v>
          </cell>
        </row>
        <row r="4766">
          <cell r="A4766">
            <v>307735</v>
          </cell>
          <cell r="B4766" t="str">
            <v>Junta de dilatação em elastômero e perfil VV - L = 35 mm e H = 60 mm - fornecimento e instalação</v>
          </cell>
          <cell r="C4766" t="str">
            <v>m</v>
          </cell>
          <cell r="D4766">
            <v>864.11</v>
          </cell>
        </row>
        <row r="4767">
          <cell r="A4767">
            <v>307736</v>
          </cell>
          <cell r="B4767" t="str">
            <v>Junta de dilatação em elastômero e perfil VV - L = 40 mm e H = 70 mm - fornecimento e instalação</v>
          </cell>
          <cell r="C4767" t="str">
            <v>m</v>
          </cell>
          <cell r="D4767">
            <v>1126.02</v>
          </cell>
        </row>
        <row r="4768">
          <cell r="A4768">
            <v>307737</v>
          </cell>
          <cell r="B4768" t="str">
            <v>Junta de dilatação em elastômero e perfil VV - L = 50 mm e H = 80 mm - fornecimento e instalação</v>
          </cell>
          <cell r="C4768" t="str">
            <v>m</v>
          </cell>
          <cell r="D4768">
            <v>1376.43</v>
          </cell>
        </row>
        <row r="4769">
          <cell r="A4769">
            <v>307730</v>
          </cell>
          <cell r="B4769" t="str">
            <v>Junta de dilatação em perfil extrudado de borracha vulcanizada</v>
          </cell>
          <cell r="C4769" t="str">
            <v>m</v>
          </cell>
          <cell r="D4769">
            <v>0</v>
          </cell>
        </row>
        <row r="4770">
          <cell r="A4770">
            <v>307084</v>
          </cell>
          <cell r="B4770" t="str">
            <v>Lábios poliméricos em junta de pavimento de concreto - L = 20 mm e H = 30 mm - confecção e assentamento</v>
          </cell>
          <cell r="C4770" t="str">
            <v>m</v>
          </cell>
          <cell r="D4770">
            <v>31.34</v>
          </cell>
        </row>
        <row r="4771">
          <cell r="A4771">
            <v>4011402</v>
          </cell>
          <cell r="B4771" t="str">
            <v>Lama asfáltica - faixa I - areia e brita comerciais</v>
          </cell>
          <cell r="C4771" t="str">
            <v>m²</v>
          </cell>
          <cell r="D4771">
            <v>0.77</v>
          </cell>
        </row>
        <row r="4772">
          <cell r="A4772">
            <v>4011401</v>
          </cell>
          <cell r="B4772" t="str">
            <v>Lama asfáltica - faixa I - areia extraída e brita produzida</v>
          </cell>
          <cell r="C4772" t="str">
            <v>m²</v>
          </cell>
          <cell r="D4772">
            <v>0.57999999999999996</v>
          </cell>
        </row>
        <row r="4773">
          <cell r="A4773">
            <v>4011404</v>
          </cell>
          <cell r="B4773" t="str">
            <v>Lama asfáltica - faixa II - areia e brita comerciais</v>
          </cell>
          <cell r="C4773" t="str">
            <v>m²</v>
          </cell>
          <cell r="D4773">
            <v>0.54</v>
          </cell>
        </row>
        <row r="4774">
          <cell r="A4774">
            <v>4011403</v>
          </cell>
          <cell r="B4774" t="str">
            <v>Lama asfáltica - faixa II - areia extraída e brita produzida</v>
          </cell>
          <cell r="C4774" t="str">
            <v>m²</v>
          </cell>
          <cell r="D4774">
            <v>0.4</v>
          </cell>
        </row>
        <row r="4775">
          <cell r="A4775">
            <v>4011406</v>
          </cell>
          <cell r="B4775" t="str">
            <v>Lama asfáltica - faixa III - areia e brita comerciais</v>
          </cell>
          <cell r="C4775" t="str">
            <v>m²</v>
          </cell>
          <cell r="D4775">
            <v>1</v>
          </cell>
        </row>
        <row r="4776">
          <cell r="A4776">
            <v>4011405</v>
          </cell>
          <cell r="B4776" t="str">
            <v>Lama asfáltica - faixa III - areia extraída e brita produzida</v>
          </cell>
          <cell r="C4776" t="str">
            <v>m²</v>
          </cell>
          <cell r="D4776">
            <v>0.75</v>
          </cell>
        </row>
        <row r="4777">
          <cell r="A4777">
            <v>5213358</v>
          </cell>
          <cell r="B4777" t="str">
            <v>Laminado elastoplástico para sinalização horizontal - espessura de 1,5 mm - fornecimento e implantação</v>
          </cell>
          <cell r="C4777" t="str">
            <v>m²</v>
          </cell>
          <cell r="D4777">
            <v>276.2</v>
          </cell>
        </row>
        <row r="4778">
          <cell r="A4778">
            <v>7119647</v>
          </cell>
          <cell r="B4778" t="str">
            <v>Lançamento da embarcação sobre carreira em água</v>
          </cell>
          <cell r="C4778" t="str">
            <v>un</v>
          </cell>
          <cell r="D4778">
            <v>2420.84</v>
          </cell>
        </row>
        <row r="4779">
          <cell r="A4779">
            <v>3606578</v>
          </cell>
          <cell r="B4779" t="str">
            <v>Lançamento de blocos artificias de concreto</v>
          </cell>
          <cell r="C4779" t="str">
            <v>un</v>
          </cell>
          <cell r="D4779">
            <v>92.73</v>
          </cell>
        </row>
        <row r="4780">
          <cell r="A4780">
            <v>5301015</v>
          </cell>
          <cell r="B4780" t="str">
            <v>Lançamento de boia de sinalização náutica com sistema de fundeio - equipamentos e mão de obra</v>
          </cell>
          <cell r="C4780" t="str">
            <v>un</v>
          </cell>
          <cell r="D4780">
            <v>979.04</v>
          </cell>
        </row>
        <row r="4781">
          <cell r="A4781">
            <v>3009091</v>
          </cell>
          <cell r="B4781" t="str">
            <v>Lançamento de lastro, 10 cm de altura, primeiro levante, descarga de pedra britada de caminhões</v>
          </cell>
          <cell r="C4781" t="str">
            <v>m³</v>
          </cell>
          <cell r="D4781">
            <v>129.76</v>
          </cell>
        </row>
        <row r="4782">
          <cell r="A4782">
            <v>3606577</v>
          </cell>
          <cell r="B4782" t="str">
            <v>Lançamento de material pétreo para núcleo</v>
          </cell>
          <cell r="C4782" t="str">
            <v>m³</v>
          </cell>
          <cell r="D4782">
            <v>10.43</v>
          </cell>
        </row>
        <row r="4783">
          <cell r="A4783">
            <v>3606576</v>
          </cell>
          <cell r="B4783" t="str">
            <v>Lançamento de material pétreo para subcarapaça</v>
          </cell>
          <cell r="C4783" t="str">
            <v>m³</v>
          </cell>
          <cell r="D4783">
            <v>4.87</v>
          </cell>
        </row>
        <row r="4784">
          <cell r="A4784">
            <v>7119679</v>
          </cell>
          <cell r="B4784" t="str">
            <v>Lançamento de poita de concreto - peso submerso</v>
          </cell>
          <cell r="C4784" t="str">
            <v>t</v>
          </cell>
          <cell r="D4784">
            <v>46.08</v>
          </cell>
        </row>
        <row r="4785">
          <cell r="A4785">
            <v>3806426</v>
          </cell>
          <cell r="B4785" t="str">
            <v>Lançamento de pré-laje com utilização de guindauto</v>
          </cell>
          <cell r="C4785" t="str">
            <v>t</v>
          </cell>
          <cell r="D4785">
            <v>64.78</v>
          </cell>
        </row>
        <row r="4786">
          <cell r="A4786">
            <v>3806401</v>
          </cell>
          <cell r="B4786" t="str">
            <v>Lançamento de superestrutura de passarela metálica de 12 a 24 t com utilização de guindaste</v>
          </cell>
          <cell r="C4786" t="str">
            <v>un</v>
          </cell>
          <cell r="D4786">
            <v>15220.49</v>
          </cell>
        </row>
        <row r="4787">
          <cell r="A4787">
            <v>3806423</v>
          </cell>
          <cell r="B4787" t="str">
            <v>Lançamento de viga pré-moldada de 1.000 a 1.250 kN com utilização de guindaste</v>
          </cell>
          <cell r="C4787" t="str">
            <v>un</v>
          </cell>
          <cell r="D4787">
            <v>10384.51</v>
          </cell>
        </row>
        <row r="4788">
          <cell r="A4788">
            <v>3806421</v>
          </cell>
          <cell r="B4788" t="str">
            <v>Lançamento de viga pré-moldada de 500 a 750 kN com utilização de guindaste</v>
          </cell>
          <cell r="C4788" t="str">
            <v>un</v>
          </cell>
          <cell r="D4788">
            <v>5080.32</v>
          </cell>
        </row>
        <row r="4789">
          <cell r="A4789">
            <v>3806422</v>
          </cell>
          <cell r="B4789" t="str">
            <v>Lançamento de viga pré-moldada de 750 a 1.000 kN com utilização de guindaste</v>
          </cell>
          <cell r="C4789" t="str">
            <v>un</v>
          </cell>
          <cell r="D4789">
            <v>9346.08</v>
          </cell>
        </row>
        <row r="4790">
          <cell r="A4790">
            <v>3806425</v>
          </cell>
          <cell r="B4790" t="str">
            <v>Lançamento de viga pré-moldada de 980 a 1.225 kN com utilização de treliça lançadeira</v>
          </cell>
          <cell r="C4790" t="str">
            <v>un</v>
          </cell>
          <cell r="D4790">
            <v>2759.37</v>
          </cell>
        </row>
        <row r="4791">
          <cell r="A4791">
            <v>3806424</v>
          </cell>
          <cell r="B4791" t="str">
            <v>Lançamento de viga pré-moldada de 980 a 1.225 kN com utilização de treliça lançadeira e carrelone</v>
          </cell>
          <cell r="C4791" t="str">
            <v>un</v>
          </cell>
          <cell r="D4791">
            <v>4687.79</v>
          </cell>
        </row>
        <row r="4792">
          <cell r="A4792">
            <v>3806420</v>
          </cell>
          <cell r="B4792" t="str">
            <v>Lançamento de viga pré-moldada de até 500 kN com utilização de guindaste</v>
          </cell>
          <cell r="C4792" t="str">
            <v>un</v>
          </cell>
          <cell r="D4792">
            <v>4445.3</v>
          </cell>
        </row>
        <row r="4793">
          <cell r="A4793">
            <v>1106050</v>
          </cell>
          <cell r="B4793" t="str">
            <v>Lançamento livre de concreto usinado por meio de caminhão betoneira - confecção em central dosadora de 30 m³/h</v>
          </cell>
          <cell r="C4793" t="str">
            <v>m³</v>
          </cell>
          <cell r="D4793">
            <v>46.38</v>
          </cell>
        </row>
        <row r="4794">
          <cell r="A4794">
            <v>1106051</v>
          </cell>
          <cell r="B4794" t="str">
            <v>Lançamento livre de concreto usinado por meio de caminhão betoneira - confecção em central dosadora de 40 m³/h</v>
          </cell>
          <cell r="C4794" t="str">
            <v>m³</v>
          </cell>
          <cell r="D4794">
            <v>38.909999999999997</v>
          </cell>
        </row>
        <row r="4795">
          <cell r="A4795">
            <v>1106061</v>
          </cell>
          <cell r="B4795" t="str">
            <v>Lançamento manual de concreto usinado - confecção em central dosadora de 30 m³/h</v>
          </cell>
          <cell r="C4795" t="str">
            <v>m³</v>
          </cell>
          <cell r="D4795">
            <v>54.32</v>
          </cell>
        </row>
        <row r="4796">
          <cell r="A4796">
            <v>1106087</v>
          </cell>
          <cell r="B4796" t="str">
            <v>Lançamento manual de concreto usinado - confecção em central dosadora de 40 m³/h</v>
          </cell>
          <cell r="C4796" t="str">
            <v>m³</v>
          </cell>
          <cell r="D4796">
            <v>47.09</v>
          </cell>
        </row>
        <row r="4797">
          <cell r="A4797">
            <v>2607207</v>
          </cell>
          <cell r="B4797" t="str">
            <v>Lançamento manual de lastro em AMV com descarga da brita por caminhão</v>
          </cell>
          <cell r="C4797" t="str">
            <v>m³</v>
          </cell>
          <cell r="D4797">
            <v>120.48</v>
          </cell>
        </row>
        <row r="4798">
          <cell r="A4798">
            <v>1107860</v>
          </cell>
          <cell r="B4798" t="str">
            <v>Lançamento mecânico de concreto com bomba lança sobre chassi com capacidade de 50 m³/h - confecção em central dosadora de 40 m³/h</v>
          </cell>
          <cell r="C4798" t="str">
            <v>m³</v>
          </cell>
          <cell r="D4798">
            <v>54.52</v>
          </cell>
        </row>
        <row r="4799">
          <cell r="A4799">
            <v>1106088</v>
          </cell>
          <cell r="B4799" t="str">
            <v>Lançamento mecânico de concreto com bomba rebocável com capacidade de 30 m³/h - confecção em central dosadora de 30 m³/h</v>
          </cell>
          <cell r="C4799" t="str">
            <v>m³</v>
          </cell>
          <cell r="D4799">
            <v>57.28</v>
          </cell>
        </row>
        <row r="4800">
          <cell r="A4800">
            <v>1106128</v>
          </cell>
          <cell r="B4800" t="str">
            <v>Lançamento mecânico de concreto com bomba rebocável com capacidade de 41 m³/h - confecção em central dosadora de 40 m³/h</v>
          </cell>
          <cell r="C4800" t="str">
            <v>m³</v>
          </cell>
          <cell r="D4800">
            <v>47.5</v>
          </cell>
        </row>
        <row r="4801">
          <cell r="A4801">
            <v>2607206</v>
          </cell>
          <cell r="B4801" t="str">
            <v>Lançamento mecânico de lastro em AMV com descarga da brita por caminhão e espalhamento com carregadeira de pneus</v>
          </cell>
          <cell r="C4801" t="str">
            <v>m³</v>
          </cell>
          <cell r="D4801">
            <v>115.27</v>
          </cell>
        </row>
        <row r="4802">
          <cell r="A4802">
            <v>2003767</v>
          </cell>
          <cell r="B4802" t="str">
            <v>Lastro de areia comercial - espalhamento manual</v>
          </cell>
          <cell r="C4802" t="str">
            <v>m³</v>
          </cell>
          <cell r="D4802">
            <v>110.11</v>
          </cell>
        </row>
        <row r="4803">
          <cell r="A4803">
            <v>2003844</v>
          </cell>
          <cell r="B4803" t="str">
            <v>Lastro de areia comercial - espalhamento mecânico</v>
          </cell>
          <cell r="C4803" t="str">
            <v>m³</v>
          </cell>
          <cell r="D4803">
            <v>106.83</v>
          </cell>
        </row>
        <row r="4804">
          <cell r="A4804">
            <v>2003576</v>
          </cell>
          <cell r="B4804" t="str">
            <v>Lastro de areia extraída - espalhamento manual</v>
          </cell>
          <cell r="C4804" t="str">
            <v>m³</v>
          </cell>
          <cell r="D4804">
            <v>14.83</v>
          </cell>
        </row>
        <row r="4805">
          <cell r="A4805">
            <v>2003858</v>
          </cell>
          <cell r="B4805" t="str">
            <v>Lastro de areia extraída - espalhamento mecânico</v>
          </cell>
          <cell r="C4805" t="str">
            <v>m³</v>
          </cell>
          <cell r="D4805">
            <v>11.55</v>
          </cell>
        </row>
        <row r="4806">
          <cell r="A4806">
            <v>903845</v>
          </cell>
          <cell r="B4806" t="str">
            <v>Lastro de brita comercial - espalhamento mecânico</v>
          </cell>
          <cell r="C4806" t="str">
            <v>m³</v>
          </cell>
          <cell r="D4806">
            <v>102.3</v>
          </cell>
        </row>
        <row r="4807">
          <cell r="A4807">
            <v>2003850</v>
          </cell>
          <cell r="B4807" t="str">
            <v>Lastro de brita comercial compactado com soquete vibratório - espalhamento manual</v>
          </cell>
          <cell r="C4807" t="str">
            <v>m³</v>
          </cell>
          <cell r="D4807">
            <v>114.12</v>
          </cell>
        </row>
        <row r="4808">
          <cell r="A4808">
            <v>2003849</v>
          </cell>
          <cell r="B4808" t="str">
            <v>Lastro de brita produzida compactado com soquete vibratório - espalhamento manual</v>
          </cell>
          <cell r="C4808" t="str">
            <v>m³</v>
          </cell>
          <cell r="D4808">
            <v>69.59</v>
          </cell>
        </row>
        <row r="4809">
          <cell r="A4809">
            <v>2003868</v>
          </cell>
          <cell r="B4809" t="str">
            <v>Lastro de pedra de mão ou rachão - espalhamento manual</v>
          </cell>
          <cell r="C4809" t="str">
            <v>m³</v>
          </cell>
          <cell r="D4809">
            <v>104.4</v>
          </cell>
        </row>
        <row r="4810">
          <cell r="A4810">
            <v>1801636</v>
          </cell>
          <cell r="B4810" t="str">
            <v>Levantamento batimétrico monofeixe longitudinal</v>
          </cell>
          <cell r="C4810" t="str">
            <v>km</v>
          </cell>
          <cell r="D4810">
            <v>18.54</v>
          </cell>
        </row>
        <row r="4811">
          <cell r="A4811">
            <v>1801637</v>
          </cell>
          <cell r="B4811" t="str">
            <v>Levantamento batimétrico monofeixe transversal</v>
          </cell>
          <cell r="C4811" t="str">
            <v>km</v>
          </cell>
          <cell r="D4811">
            <v>24.72</v>
          </cell>
        </row>
        <row r="4812">
          <cell r="A4812">
            <v>1817720</v>
          </cell>
          <cell r="B4812" t="str">
            <v>Levantamento batimétrico multifeixe</v>
          </cell>
          <cell r="C4812" t="str">
            <v>km</v>
          </cell>
          <cell r="D4812">
            <v>97.11</v>
          </cell>
        </row>
        <row r="4813">
          <cell r="A4813">
            <v>1817723</v>
          </cell>
          <cell r="B4813" t="str">
            <v>Levantamento hidrométrico com ADCP em rios com velocidade de corrente acima de 1,5 m/s</v>
          </cell>
          <cell r="C4813" t="str">
            <v>km</v>
          </cell>
          <cell r="D4813">
            <v>42.75</v>
          </cell>
        </row>
        <row r="4814">
          <cell r="A4814">
            <v>1817721</v>
          </cell>
          <cell r="B4814" t="str">
            <v>Levantamento hidrométrico com ADCP em rios com velocidade de corrente de 0,5 a 1,0 m/s</v>
          </cell>
          <cell r="C4814" t="str">
            <v>km</v>
          </cell>
          <cell r="D4814">
            <v>128.26</v>
          </cell>
        </row>
        <row r="4815">
          <cell r="A4815">
            <v>1817722</v>
          </cell>
          <cell r="B4815" t="str">
            <v>Levantamento hidrométrico com ADCP em rios com velocidade de corrente de 1,0 a 1,5 m/s</v>
          </cell>
          <cell r="C4815" t="str">
            <v>km</v>
          </cell>
          <cell r="D4815">
            <v>64.13</v>
          </cell>
        </row>
        <row r="4816">
          <cell r="A4816">
            <v>3806405</v>
          </cell>
          <cell r="B4816" t="str">
            <v>Limpeza de aparelhos de apoio em obras de arte especiais</v>
          </cell>
          <cell r="C4816" t="str">
            <v>un</v>
          </cell>
          <cell r="D4816">
            <v>750.78</v>
          </cell>
        </row>
        <row r="4817">
          <cell r="A4817">
            <v>4915712</v>
          </cell>
          <cell r="B4817" t="str">
            <v>Limpeza de bueiro</v>
          </cell>
          <cell r="C4817" t="str">
            <v>m³</v>
          </cell>
          <cell r="D4817">
            <v>23.27</v>
          </cell>
        </row>
        <row r="4818">
          <cell r="A4818">
            <v>4915791</v>
          </cell>
          <cell r="B4818" t="str">
            <v>Limpeza de cimento asfáltico derramado na pista de rodovia pavimentada por meio de fresagem</v>
          </cell>
          <cell r="C4818" t="str">
            <v>m³</v>
          </cell>
          <cell r="D4818">
            <v>71.2</v>
          </cell>
        </row>
        <row r="4819">
          <cell r="A4819">
            <v>4915711</v>
          </cell>
          <cell r="B4819" t="str">
            <v>Limpeza de descida d'água</v>
          </cell>
          <cell r="C4819" t="str">
            <v>m</v>
          </cell>
          <cell r="D4819">
            <v>1.55</v>
          </cell>
        </row>
        <row r="4820">
          <cell r="A4820">
            <v>4915790</v>
          </cell>
          <cell r="B4820" t="str">
            <v>Limpeza de emulsão asfáltica ou asfalto diluído derramados na pista - remoção com minicarregadeira com vassoura e descarga livre</v>
          </cell>
          <cell r="C4820" t="str">
            <v>t</v>
          </cell>
          <cell r="D4820">
            <v>227.81</v>
          </cell>
        </row>
        <row r="4821">
          <cell r="A4821">
            <v>4915793</v>
          </cell>
          <cell r="B4821" t="str">
            <v>Limpeza de líquidos combustíveis derramados na pista - remoção com minicarregadeira com vassoura e descarga livre</v>
          </cell>
          <cell r="C4821" t="str">
            <v>t</v>
          </cell>
          <cell r="D4821">
            <v>174.2</v>
          </cell>
        </row>
        <row r="4822">
          <cell r="A4822">
            <v>4915792</v>
          </cell>
          <cell r="B4822" t="str">
            <v>Limpeza de material asfáltico derramado fora da pista - remoção com escavadeira hidráulica e caminhão basculante</v>
          </cell>
          <cell r="C4822" t="str">
            <v>t</v>
          </cell>
          <cell r="D4822">
            <v>65.95</v>
          </cell>
        </row>
        <row r="4823">
          <cell r="A4823">
            <v>3806404</v>
          </cell>
          <cell r="B4823" t="str">
            <v>Limpeza de material retido em fundações submersas de obras de arte especiais</v>
          </cell>
          <cell r="C4823" t="str">
            <v>m³</v>
          </cell>
          <cell r="D4823">
            <v>45.66</v>
          </cell>
        </row>
        <row r="4824">
          <cell r="A4824">
            <v>4915718</v>
          </cell>
          <cell r="B4824" t="str">
            <v>Limpeza de placa de sinalização</v>
          </cell>
          <cell r="C4824" t="str">
            <v>m²</v>
          </cell>
          <cell r="D4824">
            <v>9.2799999999999994</v>
          </cell>
        </row>
        <row r="4825">
          <cell r="A4825">
            <v>4915672</v>
          </cell>
          <cell r="B4825" t="str">
            <v>Limpeza de ponte</v>
          </cell>
          <cell r="C4825" t="str">
            <v>m</v>
          </cell>
          <cell r="D4825">
            <v>4.6500000000000004</v>
          </cell>
        </row>
        <row r="4826">
          <cell r="A4826">
            <v>4915708</v>
          </cell>
          <cell r="B4826" t="str">
            <v>Limpeza de sarjeta e meio-fio</v>
          </cell>
          <cell r="C4826" t="str">
            <v>m</v>
          </cell>
          <cell r="D4826">
            <v>0.78</v>
          </cell>
        </row>
        <row r="4827">
          <cell r="A4827">
            <v>4915710</v>
          </cell>
          <cell r="B4827" t="str">
            <v>Limpeza de vala de drenagem</v>
          </cell>
          <cell r="C4827" t="str">
            <v>m</v>
          </cell>
          <cell r="D4827">
            <v>4.6500000000000004</v>
          </cell>
        </row>
        <row r="4828">
          <cell r="A4828">
            <v>4915709</v>
          </cell>
          <cell r="B4828" t="str">
            <v>Limpeza de valeta de corte</v>
          </cell>
          <cell r="C4828" t="str">
            <v>m</v>
          </cell>
          <cell r="D4828">
            <v>1.1599999999999999</v>
          </cell>
        </row>
        <row r="4829">
          <cell r="A4829">
            <v>4915686</v>
          </cell>
          <cell r="B4829" t="str">
            <v>Limpeza e desobstrução de dispositivos de drenagem em OAE</v>
          </cell>
          <cell r="C4829" t="str">
            <v>un</v>
          </cell>
          <cell r="D4829">
            <v>4.6500000000000004</v>
          </cell>
        </row>
        <row r="4830">
          <cell r="A4830">
            <v>4915687</v>
          </cell>
          <cell r="B4830" t="str">
            <v>Limpeza e desobstrução de drenos de obras de contenção</v>
          </cell>
          <cell r="C4830" t="str">
            <v>un</v>
          </cell>
          <cell r="D4830">
            <v>2.91</v>
          </cell>
        </row>
        <row r="4831">
          <cell r="A4831">
            <v>4915634</v>
          </cell>
          <cell r="B4831" t="str">
            <v>Limpeza e desobstrução mecanizada de bueiros com diâmetro acima de 1,00 até 1,50 m</v>
          </cell>
          <cell r="C4831" t="str">
            <v>m</v>
          </cell>
          <cell r="D4831">
            <v>63.96</v>
          </cell>
        </row>
        <row r="4832">
          <cell r="A4832">
            <v>4915633</v>
          </cell>
          <cell r="B4832" t="str">
            <v>Limpeza e desobstrução mecanizada de bueiros com diâmetro de até 1,00 m</v>
          </cell>
          <cell r="C4832" t="str">
            <v>m</v>
          </cell>
          <cell r="D4832">
            <v>21.1</v>
          </cell>
        </row>
        <row r="4833">
          <cell r="A4833">
            <v>4915714</v>
          </cell>
          <cell r="B4833" t="str">
            <v>Limpeza e enchimento com resina epóxi de fissuras niveladas com abertura máxima de 0,4 mm e profundidade de 20 mm em pavimento de concreto que não atravessam toda a espessura da placa</v>
          </cell>
          <cell r="C4833" t="str">
            <v>m</v>
          </cell>
          <cell r="D4833">
            <v>3.39</v>
          </cell>
        </row>
        <row r="4834">
          <cell r="A4834">
            <v>4915759</v>
          </cell>
          <cell r="B4834" t="str">
            <v>Limpeza e remoção de vegetação junto aos aparelhos de apoio de OAE com o uso de herbicida</v>
          </cell>
          <cell r="C4834" t="str">
            <v>un</v>
          </cell>
          <cell r="D4834">
            <v>7.83</v>
          </cell>
        </row>
        <row r="4835">
          <cell r="A4835">
            <v>4915758</v>
          </cell>
          <cell r="B4835" t="str">
            <v>Limpeza e remoção de vegetação nas juntas de dilatação com o uso de herbicida</v>
          </cell>
          <cell r="C4835" t="str">
            <v>m</v>
          </cell>
          <cell r="D4835">
            <v>4.68</v>
          </cell>
        </row>
        <row r="4836">
          <cell r="A4836">
            <v>4915640</v>
          </cell>
          <cell r="B4836" t="str">
            <v>Limpeza e remoção manual de material retido em terra firme em OAE</v>
          </cell>
          <cell r="C4836" t="str">
            <v>m³</v>
          </cell>
          <cell r="D4836">
            <v>23.27</v>
          </cell>
        </row>
        <row r="4837">
          <cell r="A4837">
            <v>3806406</v>
          </cell>
          <cell r="B4837" t="str">
            <v>Limpeza em junta de dilatação</v>
          </cell>
          <cell r="C4837" t="str">
            <v>m</v>
          </cell>
          <cell r="D4837">
            <v>6.07</v>
          </cell>
        </row>
        <row r="4838">
          <cell r="A4838">
            <v>4915639</v>
          </cell>
          <cell r="B4838" t="str">
            <v>Limpeza em superfície de concreto com escova de aço</v>
          </cell>
          <cell r="C4838" t="str">
            <v>m²</v>
          </cell>
          <cell r="D4838">
            <v>4.6500000000000004</v>
          </cell>
        </row>
        <row r="4839">
          <cell r="A4839">
            <v>3806403</v>
          </cell>
          <cell r="B4839" t="str">
            <v>Limpeza em superfície de concreto com jateamento abrasivo com uso de granalhas de aço</v>
          </cell>
          <cell r="C4839" t="str">
            <v>m²</v>
          </cell>
          <cell r="D4839">
            <v>8.52</v>
          </cell>
        </row>
        <row r="4840">
          <cell r="A4840">
            <v>3806402</v>
          </cell>
          <cell r="B4840" t="str">
            <v>Limpeza em superfície de concreto com jateamento d'água sob pressão</v>
          </cell>
          <cell r="C4840" t="str">
            <v>m²</v>
          </cell>
          <cell r="D4840">
            <v>2.4300000000000002</v>
          </cell>
        </row>
        <row r="4841">
          <cell r="A4841">
            <v>5502985</v>
          </cell>
          <cell r="B4841" t="str">
            <v>Limpeza mecanizada da camada vegetal</v>
          </cell>
          <cell r="C4841" t="str">
            <v>m²</v>
          </cell>
          <cell r="D4841">
            <v>0.45</v>
          </cell>
        </row>
        <row r="4842">
          <cell r="A4842">
            <v>4915695</v>
          </cell>
          <cell r="B4842" t="str">
            <v>Limpeza, serragem e enchimento de fissuras niveladas com abertura entre 0,4 mm e 1,0 mm e profundidade de 25 mm em pavimento de concreto com CAP</v>
          </cell>
          <cell r="C4842" t="str">
            <v>m</v>
          </cell>
          <cell r="D4842">
            <v>6.55</v>
          </cell>
        </row>
        <row r="4843">
          <cell r="A4843">
            <v>4915696</v>
          </cell>
          <cell r="B4843" t="str">
            <v>Limpeza, serragem e enchimento de fissuras niveladas com abertura entre 0,4 mm e 1,0 mm e profundidade de 25 mm em pavimento de concreto com CAP com polímero</v>
          </cell>
          <cell r="C4843" t="str">
            <v>m</v>
          </cell>
          <cell r="D4843">
            <v>6.55</v>
          </cell>
        </row>
        <row r="4844">
          <cell r="A4844">
            <v>4915694</v>
          </cell>
          <cell r="B4844" t="str">
            <v>Limpeza, serragem e enchimento de fissuras niveladas com abertura entre 0,4 mm e 1,0 mm e profundidade de 25 mm em pavimento de concreto com selante elástico a frio</v>
          </cell>
          <cell r="C4844" t="str">
            <v>m</v>
          </cell>
          <cell r="D4844">
            <v>26.07</v>
          </cell>
        </row>
        <row r="4845">
          <cell r="A4845">
            <v>4915654</v>
          </cell>
          <cell r="B4845" t="str">
            <v>Lixamento mecanizado em superfície de concreto</v>
          </cell>
          <cell r="C4845" t="str">
            <v>m²</v>
          </cell>
          <cell r="D4845">
            <v>9.89</v>
          </cell>
        </row>
        <row r="4846">
          <cell r="A4846">
            <v>3009058</v>
          </cell>
          <cell r="B4846" t="str">
            <v>Lubrificador de trilhos e de flanges de rodas</v>
          </cell>
          <cell r="C4846" t="str">
            <v>un</v>
          </cell>
          <cell r="D4846">
            <v>88797.63</v>
          </cell>
        </row>
        <row r="4847">
          <cell r="A4847">
            <v>408037</v>
          </cell>
          <cell r="B4847" t="str">
            <v>Luva de emenda com rosca cônica para aço CA-50 - D = 12,5 mm - fornecimento e instalação</v>
          </cell>
          <cell r="C4847" t="str">
            <v>un</v>
          </cell>
          <cell r="D4847">
            <v>20.76</v>
          </cell>
        </row>
        <row r="4848">
          <cell r="A4848">
            <v>408038</v>
          </cell>
          <cell r="B4848" t="str">
            <v>Luva de emenda com rosca cônica para aço CA-50 - D = 16 mm - fornecimento e instalação</v>
          </cell>
          <cell r="C4848" t="str">
            <v>un</v>
          </cell>
          <cell r="D4848">
            <v>31.34</v>
          </cell>
        </row>
        <row r="4849">
          <cell r="A4849">
            <v>408039</v>
          </cell>
          <cell r="B4849" t="str">
            <v>Luva de emenda com rosca cônica para aço CA-50 - D = 20 mm - fornecimento e instalação</v>
          </cell>
          <cell r="C4849" t="str">
            <v>un</v>
          </cell>
          <cell r="D4849">
            <v>41.95</v>
          </cell>
        </row>
        <row r="4850">
          <cell r="A4850">
            <v>408041</v>
          </cell>
          <cell r="B4850" t="str">
            <v>Luva de emenda com rosca cônica para aço CA-50 - D = 25 mm - fornecimento e instalação</v>
          </cell>
          <cell r="C4850" t="str">
            <v>un</v>
          </cell>
          <cell r="D4850">
            <v>60.47</v>
          </cell>
        </row>
        <row r="4851">
          <cell r="A4851">
            <v>408042</v>
          </cell>
          <cell r="B4851" t="str">
            <v>Luva de emenda com rosca cônica para aço CA-50 - D = 32 mm - fornecimento e instalação</v>
          </cell>
          <cell r="C4851" t="str">
            <v>un</v>
          </cell>
          <cell r="D4851">
            <v>89.83</v>
          </cell>
        </row>
        <row r="4852">
          <cell r="A4852">
            <v>408031</v>
          </cell>
          <cell r="B4852" t="str">
            <v>Luva de emenda prensada para aço CA-50 - D = 12,5 mm - fornecimento e instalação</v>
          </cell>
          <cell r="C4852" t="str">
            <v>un</v>
          </cell>
          <cell r="D4852">
            <v>21.98</v>
          </cell>
        </row>
        <row r="4853">
          <cell r="A4853">
            <v>408032</v>
          </cell>
          <cell r="B4853" t="str">
            <v>Luva de emenda prensada para aço CA-50 - D = 16 mm - fornecimento e instalação</v>
          </cell>
          <cell r="C4853" t="str">
            <v>un</v>
          </cell>
          <cell r="D4853">
            <v>30.92</v>
          </cell>
        </row>
        <row r="4854">
          <cell r="A4854">
            <v>408033</v>
          </cell>
          <cell r="B4854" t="str">
            <v>Luva de emenda prensada para aço CA-50 - D = 20 mm - fornecimento e instalação</v>
          </cell>
          <cell r="C4854" t="str">
            <v>un</v>
          </cell>
          <cell r="D4854">
            <v>44.05</v>
          </cell>
        </row>
        <row r="4855">
          <cell r="A4855">
            <v>408035</v>
          </cell>
          <cell r="B4855" t="str">
            <v>Luva de emenda prensada para aço CA-50 - D = 25 mm - fornecimento e instalação</v>
          </cell>
          <cell r="C4855" t="str">
            <v>un</v>
          </cell>
          <cell r="D4855">
            <v>72.53</v>
          </cell>
        </row>
        <row r="4856">
          <cell r="A4856">
            <v>408036</v>
          </cell>
          <cell r="B4856" t="str">
            <v>Luva de emenda prensada para aço CA-50 - D = 32 mm - fornecimento e instalação</v>
          </cell>
          <cell r="C4856" t="str">
            <v>un</v>
          </cell>
          <cell r="D4856">
            <v>131.27000000000001</v>
          </cell>
        </row>
        <row r="4857">
          <cell r="A4857">
            <v>5213848</v>
          </cell>
          <cell r="B4857" t="str">
            <v>Luz de advertência e bateria para dispositivos de sinalização - utilização de 200 ciclos - fornecimento, 01 implantação e 01 retirada diária</v>
          </cell>
          <cell r="C4857" t="str">
            <v>un.dia</v>
          </cell>
          <cell r="D4857">
            <v>0.98</v>
          </cell>
        </row>
        <row r="4858">
          <cell r="A4858">
            <v>4011392</v>
          </cell>
          <cell r="B4858" t="str">
            <v>Macadame betuminoso por penetração - faixa A - brita comercial</v>
          </cell>
          <cell r="C4858" t="str">
            <v>m³</v>
          </cell>
          <cell r="D4858">
            <v>174.2</v>
          </cell>
        </row>
        <row r="4859">
          <cell r="A4859">
            <v>4011391</v>
          </cell>
          <cell r="B4859" t="str">
            <v>Macadame betuminoso por penetração - faixa A - brita produzida</v>
          </cell>
          <cell r="C4859" t="str">
            <v>m³</v>
          </cell>
          <cell r="D4859">
            <v>118.64</v>
          </cell>
        </row>
        <row r="4860">
          <cell r="A4860">
            <v>4011394</v>
          </cell>
          <cell r="B4860" t="str">
            <v>Macadame betuminoso por penetração - faixa B - brita comercial</v>
          </cell>
          <cell r="C4860" t="str">
            <v>m³</v>
          </cell>
          <cell r="D4860">
            <v>174.76</v>
          </cell>
        </row>
        <row r="4861">
          <cell r="A4861">
            <v>4011393</v>
          </cell>
          <cell r="B4861" t="str">
            <v>Macadame betuminoso por penetração - faixa B - brita produzida</v>
          </cell>
          <cell r="C4861" t="str">
            <v>m³</v>
          </cell>
          <cell r="D4861">
            <v>119.23</v>
          </cell>
        </row>
        <row r="4862">
          <cell r="A4862">
            <v>4011396</v>
          </cell>
          <cell r="B4862" t="str">
            <v>Macadame betuminoso por penetração - faixa C - brita comercial</v>
          </cell>
          <cell r="C4862" t="str">
            <v>m³</v>
          </cell>
          <cell r="D4862">
            <v>176.24</v>
          </cell>
        </row>
        <row r="4863">
          <cell r="A4863">
            <v>4011395</v>
          </cell>
          <cell r="B4863" t="str">
            <v>Macadame betuminoso por penetração - faixa C - brita produzida</v>
          </cell>
          <cell r="C4863" t="str">
            <v>m³</v>
          </cell>
          <cell r="D4863">
            <v>119.9</v>
          </cell>
        </row>
        <row r="4864">
          <cell r="A4864">
            <v>4011398</v>
          </cell>
          <cell r="B4864" t="str">
            <v>Macadame betuminoso por penetração - faixa D - brita comercial</v>
          </cell>
          <cell r="C4864" t="str">
            <v>m³</v>
          </cell>
          <cell r="D4864">
            <v>177.58</v>
          </cell>
        </row>
        <row r="4865">
          <cell r="A4865">
            <v>4011397</v>
          </cell>
          <cell r="B4865" t="str">
            <v>Macadame betuminoso por penetração - faixa D - brita produzida</v>
          </cell>
          <cell r="C4865" t="str">
            <v>m³</v>
          </cell>
          <cell r="D4865">
            <v>120.24</v>
          </cell>
        </row>
        <row r="4866">
          <cell r="A4866">
            <v>4011400</v>
          </cell>
          <cell r="B4866" t="str">
            <v>Macadame betuminoso por penetração com asfalto com polímero - faixa A - brita comercial</v>
          </cell>
          <cell r="C4866" t="str">
            <v>m³</v>
          </cell>
          <cell r="D4866">
            <v>191.48</v>
          </cell>
        </row>
        <row r="4867">
          <cell r="A4867">
            <v>4011399</v>
          </cell>
          <cell r="B4867" t="str">
            <v>Macadame betuminoso por penetração com asfalto com polímero - faixa A - brita produzida</v>
          </cell>
          <cell r="C4867" t="str">
            <v>m³</v>
          </cell>
          <cell r="D4867">
            <v>137.30000000000001</v>
          </cell>
        </row>
        <row r="4868">
          <cell r="A4868">
            <v>7119711</v>
          </cell>
          <cell r="B4868" t="str">
            <v>Mancal de conexão - confecção e instalação</v>
          </cell>
          <cell r="C4868" t="str">
            <v>un</v>
          </cell>
          <cell r="D4868">
            <v>1118.73</v>
          </cell>
        </row>
        <row r="4869">
          <cell r="A4869">
            <v>4011490</v>
          </cell>
          <cell r="B4869" t="str">
            <v>Manta sintética para recapeamento asfáltico com geotêxtil RT - 09 - fornecimento e aplicação</v>
          </cell>
          <cell r="C4869" t="str">
            <v>m²</v>
          </cell>
          <cell r="D4869">
            <v>4.75</v>
          </cell>
        </row>
        <row r="4870">
          <cell r="A4870">
            <v>5503018</v>
          </cell>
          <cell r="B4870" t="str">
            <v>Manutenção de caminho de serviço</v>
          </cell>
          <cell r="C4870" t="str">
            <v>km</v>
          </cell>
          <cell r="D4870">
            <v>52.78</v>
          </cell>
        </row>
        <row r="4871">
          <cell r="A4871">
            <v>5214012</v>
          </cell>
          <cell r="B4871" t="str">
            <v>Manutenção/recomposição de sinalização - pintura de faixa com tinta acrílica - espessura de 0,4 mm</v>
          </cell>
          <cell r="C4871" t="str">
            <v>m²</v>
          </cell>
          <cell r="D4871">
            <v>24.39</v>
          </cell>
        </row>
        <row r="4872">
          <cell r="A4872">
            <v>5213356</v>
          </cell>
          <cell r="B4872" t="str">
            <v>Manutenção/recomposição de sinalização - pintura de faixa com tinta acrílica - espessura de 0,6 mm</v>
          </cell>
          <cell r="C4872" t="str">
            <v>m²</v>
          </cell>
          <cell r="D4872">
            <v>34.43</v>
          </cell>
        </row>
        <row r="4873">
          <cell r="A4873">
            <v>5214011</v>
          </cell>
          <cell r="B4873" t="str">
            <v>Manutenção/recomposição de sinalização - pintura de faixa com tinta acrílica emulsionada em água - espessura de 0,3 mm</v>
          </cell>
          <cell r="C4873" t="str">
            <v>m²</v>
          </cell>
          <cell r="D4873">
            <v>11.07</v>
          </cell>
        </row>
        <row r="4874">
          <cell r="A4874">
            <v>5213354</v>
          </cell>
          <cell r="B4874" t="str">
            <v>Manutenção/recomposição de sinalização - pintura de faixa com tinta acrílica emulsionada em água - espessura de 0,4 mm</v>
          </cell>
          <cell r="C4874" t="str">
            <v>m²</v>
          </cell>
          <cell r="D4874">
            <v>13.25</v>
          </cell>
        </row>
        <row r="4875">
          <cell r="A4875">
            <v>5213355</v>
          </cell>
          <cell r="B4875" t="str">
            <v>Manutenção/recomposição de sinalização - pintura de faixa com tinta acrílica emulsionada em água - espessura de 0,5 mm</v>
          </cell>
          <cell r="C4875" t="str">
            <v>m²</v>
          </cell>
          <cell r="D4875">
            <v>15.46</v>
          </cell>
        </row>
        <row r="4876">
          <cell r="A4876">
            <v>903789</v>
          </cell>
          <cell r="B4876" t="str">
            <v>Massa única, para recebimento de pintura, em argamassa traço 1:2:8, espessura de 20mm</v>
          </cell>
          <cell r="C4876" t="str">
            <v>m²</v>
          </cell>
          <cell r="D4876">
            <v>30.15</v>
          </cell>
        </row>
        <row r="4877">
          <cell r="A4877">
            <v>5519542</v>
          </cell>
          <cell r="B4877" t="str">
            <v>Material de 3ª categoria</v>
          </cell>
          <cell r="C4877" t="str">
            <v>m³</v>
          </cell>
          <cell r="D4877">
            <v>0</v>
          </cell>
        </row>
        <row r="4878">
          <cell r="A4878">
            <v>4900001</v>
          </cell>
          <cell r="B4878" t="str">
            <v>Material de base</v>
          </cell>
          <cell r="C4878" t="str">
            <v>m³</v>
          </cell>
          <cell r="D4878">
            <v>0</v>
          </cell>
        </row>
        <row r="4879">
          <cell r="A4879">
            <v>4816017</v>
          </cell>
          <cell r="B4879" t="str">
            <v>Material pétreo produzido em britador de mandíbulas móvel - camada final de aterro em rocha</v>
          </cell>
          <cell r="C4879" t="str">
            <v>m³</v>
          </cell>
          <cell r="D4879">
            <v>21.4</v>
          </cell>
        </row>
        <row r="4880">
          <cell r="A4880">
            <v>2003369</v>
          </cell>
          <cell r="B4880" t="str">
            <v>Meio-fio de concreto - MFC 01 - areia e brita comerciais - fôrma de madeira</v>
          </cell>
          <cell r="C4880" t="str">
            <v>m</v>
          </cell>
          <cell r="D4880">
            <v>61.94</v>
          </cell>
        </row>
        <row r="4881">
          <cell r="A4881">
            <v>2003368</v>
          </cell>
          <cell r="B4881" t="str">
            <v>Meio-fio de concreto - MFC 01 - areia extraída e brita produzida - fôrma de madeira</v>
          </cell>
          <cell r="C4881" t="str">
            <v>m</v>
          </cell>
          <cell r="D4881">
            <v>51.74</v>
          </cell>
        </row>
        <row r="4882">
          <cell r="A4882">
            <v>2003939</v>
          </cell>
          <cell r="B4882" t="str">
            <v>Meio-fio de concreto - MFC 01 moldado no local com extrusora e concreto usinado - areia e brita comerciais</v>
          </cell>
          <cell r="C4882" t="str">
            <v>m</v>
          </cell>
          <cell r="D4882">
            <v>65.8</v>
          </cell>
        </row>
        <row r="4883">
          <cell r="A4883">
            <v>2003940</v>
          </cell>
          <cell r="B4883" t="str">
            <v>Meio-fio de concreto - MFC 01 moldado no local com extrusora e concreto usinado - areia extraída e brita produzida</v>
          </cell>
          <cell r="C4883" t="str">
            <v>m</v>
          </cell>
          <cell r="D4883">
            <v>55.56</v>
          </cell>
        </row>
        <row r="4884">
          <cell r="A4884">
            <v>2003371</v>
          </cell>
          <cell r="B4884" t="str">
            <v>Meio-fio de concreto - MFC 02 - areia e brita comerciais - fôrma de madeira</v>
          </cell>
          <cell r="C4884" t="str">
            <v>m</v>
          </cell>
          <cell r="D4884">
            <v>48.28</v>
          </cell>
        </row>
        <row r="4885">
          <cell r="A4885">
            <v>2003370</v>
          </cell>
          <cell r="B4885" t="str">
            <v>Meio-fio de concreto - MFC 02 - areia extraída e brita produzida - fôrma de madeira</v>
          </cell>
          <cell r="C4885" t="str">
            <v>m</v>
          </cell>
          <cell r="D4885">
            <v>39.67</v>
          </cell>
        </row>
        <row r="4886">
          <cell r="A4886">
            <v>2003941</v>
          </cell>
          <cell r="B4886" t="str">
            <v>Meio-fio de concreto - MFC 02 moldado no local com extrusora e concreto usinado - areia e brita comerciais</v>
          </cell>
          <cell r="C4886" t="str">
            <v>m</v>
          </cell>
          <cell r="D4886">
            <v>56.32</v>
          </cell>
        </row>
        <row r="4887">
          <cell r="A4887">
            <v>2003942</v>
          </cell>
          <cell r="B4887" t="str">
            <v>Meio-fio de concreto - MFC 02 moldado no local com extrusora e concreto usinado - areia extraída e brita produzida</v>
          </cell>
          <cell r="C4887" t="str">
            <v>m</v>
          </cell>
          <cell r="D4887">
            <v>47.67</v>
          </cell>
        </row>
        <row r="4888">
          <cell r="A4888">
            <v>2003373</v>
          </cell>
          <cell r="B4888" t="str">
            <v>Meio-fio de concreto - MFC 03 - areia e brita comerciais - fôrma de madeira</v>
          </cell>
          <cell r="C4888" t="str">
            <v>m</v>
          </cell>
          <cell r="D4888">
            <v>27.74</v>
          </cell>
        </row>
        <row r="4889">
          <cell r="A4889">
            <v>2003372</v>
          </cell>
          <cell r="B4889" t="str">
            <v>Meio-fio de concreto - MFC 03 - areia extraída e brita produzida - fôrma de madeira</v>
          </cell>
          <cell r="C4889" t="str">
            <v>m</v>
          </cell>
          <cell r="D4889">
            <v>23.57</v>
          </cell>
        </row>
        <row r="4890">
          <cell r="A4890">
            <v>2003943</v>
          </cell>
          <cell r="B4890" t="str">
            <v>Meio-fio de concreto - MFC 03 moldado no local com extrusora e concreto usinado - areia e brita comerciais</v>
          </cell>
          <cell r="C4890" t="str">
            <v>m</v>
          </cell>
          <cell r="D4890">
            <v>26.49</v>
          </cell>
        </row>
        <row r="4891">
          <cell r="A4891">
            <v>2003944</v>
          </cell>
          <cell r="B4891" t="str">
            <v>Meio-fio de concreto - MFC 03 moldado no local com extrusora e concreto usinado - areia extraída e brita produzida</v>
          </cell>
          <cell r="C4891" t="str">
            <v>m</v>
          </cell>
          <cell r="D4891">
            <v>22.29</v>
          </cell>
        </row>
        <row r="4892">
          <cell r="A4892">
            <v>2003375</v>
          </cell>
          <cell r="B4892" t="str">
            <v>Meio-fio de concreto - MFC 04 - areia e brita comerciais - fôrma de madeira</v>
          </cell>
          <cell r="C4892" t="str">
            <v>m</v>
          </cell>
          <cell r="D4892">
            <v>17.64</v>
          </cell>
        </row>
        <row r="4893">
          <cell r="A4893">
            <v>2003374</v>
          </cell>
          <cell r="B4893" t="str">
            <v>Meio-fio de concreto - MFC 04 - areia extraída e brita produzida - fôrma de madeira</v>
          </cell>
          <cell r="C4893" t="str">
            <v>m</v>
          </cell>
          <cell r="D4893">
            <v>14.56</v>
          </cell>
        </row>
        <row r="4894">
          <cell r="A4894">
            <v>2003945</v>
          </cell>
          <cell r="B4894" t="str">
            <v>Meio-fio de concreto - MFC 04 moldado no local com extrusora e concreto usinado - areia e brita comerciais</v>
          </cell>
          <cell r="C4894" t="str">
            <v>m</v>
          </cell>
          <cell r="D4894">
            <v>19.87</v>
          </cell>
        </row>
        <row r="4895">
          <cell r="A4895">
            <v>2003946</v>
          </cell>
          <cell r="B4895" t="str">
            <v>Meio-fio de concreto - MFC 04 moldado no local com extrusora e concreto usinado - areia extraída e brita produzida</v>
          </cell>
          <cell r="C4895" t="str">
            <v>m</v>
          </cell>
          <cell r="D4895">
            <v>16.78</v>
          </cell>
        </row>
        <row r="4896">
          <cell r="A4896">
            <v>2003377</v>
          </cell>
          <cell r="B4896" t="str">
            <v>Meio-fio de concreto - MFC 05 - areia e brita comerciais - fôrma de madeira</v>
          </cell>
          <cell r="C4896" t="str">
            <v>m</v>
          </cell>
          <cell r="D4896">
            <v>24.05</v>
          </cell>
        </row>
        <row r="4897">
          <cell r="A4897">
            <v>2003376</v>
          </cell>
          <cell r="B4897" t="str">
            <v>Meio-fio de concreto - MFC 05 - areia extraída e brita produzida - fôrma de madeira</v>
          </cell>
          <cell r="C4897" t="str">
            <v>m</v>
          </cell>
          <cell r="D4897">
            <v>20.73</v>
          </cell>
        </row>
        <row r="4898">
          <cell r="A4898">
            <v>2003947</v>
          </cell>
          <cell r="B4898" t="str">
            <v>Meio-fio de concreto - MFC 05 moldado no local com extrusora e concreto usinado - areia e brita comerciais</v>
          </cell>
          <cell r="C4898" t="str">
            <v>m</v>
          </cell>
          <cell r="D4898">
            <v>20.78</v>
          </cell>
        </row>
        <row r="4899">
          <cell r="A4899">
            <v>2003948</v>
          </cell>
          <cell r="B4899" t="str">
            <v>Meio-fio de concreto - MFC 05 moldado no local com extrusora e concreto usinado - areia extraída e brita produzida</v>
          </cell>
          <cell r="C4899" t="str">
            <v>m</v>
          </cell>
          <cell r="D4899">
            <v>17.440000000000001</v>
          </cell>
        </row>
        <row r="4900">
          <cell r="A4900">
            <v>2003379</v>
          </cell>
          <cell r="B4900" t="str">
            <v>Meio-fio de concreto - MFC 06 - areia e brita comerciais - fôrma de madeira</v>
          </cell>
          <cell r="C4900" t="str">
            <v>m</v>
          </cell>
          <cell r="D4900">
            <v>13.75</v>
          </cell>
        </row>
        <row r="4901">
          <cell r="A4901">
            <v>2003378</v>
          </cell>
          <cell r="B4901" t="str">
            <v>Meio-fio de concreto - MFC 06 - areia extraída e brita produzida - fôrma de madeira</v>
          </cell>
          <cell r="C4901" t="str">
            <v>m</v>
          </cell>
          <cell r="D4901">
            <v>11.52</v>
          </cell>
        </row>
        <row r="4902">
          <cell r="A4902">
            <v>2003949</v>
          </cell>
          <cell r="B4902" t="str">
            <v>Meio-fio de concreto - MFC 06 moldado no local com extrusora e concreto usinado - areia e brita comerciais</v>
          </cell>
          <cell r="C4902" t="str">
            <v>m</v>
          </cell>
          <cell r="D4902">
            <v>14.28</v>
          </cell>
        </row>
        <row r="4903">
          <cell r="A4903">
            <v>2003950</v>
          </cell>
          <cell r="B4903" t="str">
            <v>Meio-fio de concreto - MFC 06 moldado no local com extrusora e concreto usinado - areia extraída e brita produzida</v>
          </cell>
          <cell r="C4903" t="str">
            <v>m</v>
          </cell>
          <cell r="D4903">
            <v>12.03</v>
          </cell>
        </row>
        <row r="4904">
          <cell r="A4904">
            <v>2003381</v>
          </cell>
          <cell r="B4904" t="str">
            <v>Meio-fio de concreto - MFC 07 - areia e brita comerciais - fôrma de madeira</v>
          </cell>
          <cell r="C4904" t="str">
            <v>m</v>
          </cell>
          <cell r="D4904">
            <v>26.92</v>
          </cell>
        </row>
        <row r="4905">
          <cell r="A4905">
            <v>2003380</v>
          </cell>
          <cell r="B4905" t="str">
            <v>Meio-fio de concreto - MFC 07 - areia extraída e brita produzida - fôrma de madeira</v>
          </cell>
          <cell r="C4905" t="str">
            <v>m</v>
          </cell>
          <cell r="D4905">
            <v>23.08</v>
          </cell>
        </row>
        <row r="4906">
          <cell r="A4906">
            <v>2003951</v>
          </cell>
          <cell r="B4906" t="str">
            <v>Meio-fio de concreto - MFC 07 moldado no local com extrusora e concreto usinado - areia e brita comerciais</v>
          </cell>
          <cell r="C4906" t="str">
            <v>m</v>
          </cell>
          <cell r="D4906">
            <v>24.28</v>
          </cell>
        </row>
        <row r="4907">
          <cell r="A4907">
            <v>2003952</v>
          </cell>
          <cell r="B4907" t="str">
            <v>Meio-fio de concreto - MFC 07 moldado no local com extrusora e concreto usinado - areia extraída e brita produzida</v>
          </cell>
          <cell r="C4907" t="str">
            <v>m</v>
          </cell>
          <cell r="D4907">
            <v>20.420000000000002</v>
          </cell>
        </row>
        <row r="4908">
          <cell r="A4908">
            <v>2003383</v>
          </cell>
          <cell r="B4908" t="str">
            <v>Meio-fio de concreto - MFC 08 - areia e brita comerciais - fôrma de madeira</v>
          </cell>
          <cell r="C4908" t="str">
            <v>m</v>
          </cell>
          <cell r="D4908">
            <v>50.15</v>
          </cell>
        </row>
        <row r="4909">
          <cell r="A4909">
            <v>2003382</v>
          </cell>
          <cell r="B4909" t="str">
            <v>Meio-fio de concreto - MFC 08 - areia extraída e brita produzida - fôrma de madeira</v>
          </cell>
          <cell r="C4909" t="str">
            <v>m</v>
          </cell>
          <cell r="D4909">
            <v>42.98</v>
          </cell>
        </row>
        <row r="4910">
          <cell r="A4910">
            <v>2003953</v>
          </cell>
          <cell r="B4910" t="str">
            <v>Meio-fio de concreto - MFC 08 moldado no local com extrusora e concreto usinado - areia e brita comerciais</v>
          </cell>
          <cell r="C4910" t="str">
            <v>m</v>
          </cell>
          <cell r="D4910">
            <v>44</v>
          </cell>
        </row>
        <row r="4911">
          <cell r="A4911">
            <v>2003954</v>
          </cell>
          <cell r="B4911" t="str">
            <v>Meio-fio de concreto - MFC 08 moldado no local com extrusora e concreto usinado - areia extraída e brita produzida</v>
          </cell>
          <cell r="C4911" t="str">
            <v>m</v>
          </cell>
          <cell r="D4911">
            <v>36.799999999999997</v>
          </cell>
        </row>
        <row r="4912">
          <cell r="A4912">
            <v>4011536</v>
          </cell>
          <cell r="B4912" t="str">
            <v>Membrana plástica isolante e impermeabilizante com espessura de 0,2 mm - fornecimento e instalação</v>
          </cell>
          <cell r="C4912" t="str">
            <v>m²</v>
          </cell>
          <cell r="D4912">
            <v>1.6</v>
          </cell>
        </row>
        <row r="4913">
          <cell r="A4913">
            <v>4011415</v>
          </cell>
          <cell r="B4913" t="str">
            <v>Micro pré-misturado a quente com asfalto polímero - brita comercial</v>
          </cell>
          <cell r="C4913" t="str">
            <v>t</v>
          </cell>
          <cell r="D4913">
            <v>156.80000000000001</v>
          </cell>
        </row>
        <row r="4914">
          <cell r="A4914">
            <v>4011416</v>
          </cell>
          <cell r="B4914" t="str">
            <v>Micro pré-misturado a quente com asfalto polímero - brita produzida</v>
          </cell>
          <cell r="C4914" t="str">
            <v>t</v>
          </cell>
          <cell r="D4914">
            <v>132.49</v>
          </cell>
        </row>
        <row r="4915">
          <cell r="A4915">
            <v>1108056</v>
          </cell>
          <cell r="B4915" t="str">
            <v>Microconcreto autoadensável para reparos e grauteamento - confecção em misturador e lançamento manual</v>
          </cell>
          <cell r="C4915" t="str">
            <v>m³</v>
          </cell>
          <cell r="D4915">
            <v>2125.62</v>
          </cell>
        </row>
        <row r="4916">
          <cell r="A4916">
            <v>1108059</v>
          </cell>
          <cell r="B4916" t="str">
            <v>Microconcreto para reparos e grauteamento - confecção em misturador e lançamento manual</v>
          </cell>
          <cell r="C4916" t="str">
            <v>m³</v>
          </cell>
          <cell r="D4916">
            <v>2378.02</v>
          </cell>
        </row>
        <row r="4917">
          <cell r="A4917">
            <v>4011408</v>
          </cell>
          <cell r="B4917" t="str">
            <v>Microrrevestimento a frio com emulsão modificada com polímero de 0,8 cm - brita comercial</v>
          </cell>
          <cell r="C4917" t="str">
            <v>m²</v>
          </cell>
          <cell r="D4917">
            <v>2</v>
          </cell>
        </row>
        <row r="4918">
          <cell r="A4918">
            <v>4011407</v>
          </cell>
          <cell r="B4918" t="str">
            <v>Microrrevestimento a frio com emulsão modificada com polímero de 0,8 cm - brita produzida</v>
          </cell>
          <cell r="C4918" t="str">
            <v>m²</v>
          </cell>
          <cell r="D4918">
            <v>1.7</v>
          </cell>
        </row>
        <row r="4919">
          <cell r="A4919">
            <v>4011410</v>
          </cell>
          <cell r="B4919" t="str">
            <v>Microrrevestimento a frio com emulsão modificada com polímero de 1,5 cm - brita comercial</v>
          </cell>
          <cell r="C4919" t="str">
            <v>m²</v>
          </cell>
          <cell r="D4919">
            <v>3.75</v>
          </cell>
        </row>
        <row r="4920">
          <cell r="A4920">
            <v>4011409</v>
          </cell>
          <cell r="B4920" t="str">
            <v>Microrrevestimento a frio com emulsão modificada com polímero de 1,5 cm - brita produzida</v>
          </cell>
          <cell r="C4920" t="str">
            <v>m²</v>
          </cell>
          <cell r="D4920">
            <v>3.18</v>
          </cell>
        </row>
        <row r="4921">
          <cell r="A4921">
            <v>4011412</v>
          </cell>
          <cell r="B4921" t="str">
            <v>Microrrevestimento a frio com emulsão modificada com polímero de 2,0 cm - brita comercial</v>
          </cell>
          <cell r="C4921" t="str">
            <v>m²</v>
          </cell>
          <cell r="D4921">
            <v>5.2</v>
          </cell>
        </row>
        <row r="4922">
          <cell r="A4922">
            <v>4011411</v>
          </cell>
          <cell r="B4922" t="str">
            <v>Microrrevestimento a frio com emulsão modificada com polímero de 2,0 cm - brita produzida</v>
          </cell>
          <cell r="C4922" t="str">
            <v>m²</v>
          </cell>
          <cell r="D4922">
            <v>4.43</v>
          </cell>
        </row>
        <row r="4923">
          <cell r="A4923">
            <v>2004514</v>
          </cell>
          <cell r="B4923" t="str">
            <v>Microvala para dreno de pavimento com geocomposto drenante H = 0,4 m</v>
          </cell>
          <cell r="C4923" t="str">
            <v>m</v>
          </cell>
          <cell r="D4923">
            <v>14.49</v>
          </cell>
        </row>
        <row r="4924">
          <cell r="A4924">
            <v>2004515</v>
          </cell>
          <cell r="B4924" t="str">
            <v>Microvala para dreno de pavimento com geocomposto drenante H = 0,6 m</v>
          </cell>
          <cell r="C4924" t="str">
            <v>m</v>
          </cell>
          <cell r="D4924">
            <v>35.74</v>
          </cell>
        </row>
        <row r="4925">
          <cell r="A4925">
            <v>4915801</v>
          </cell>
          <cell r="B4925" t="str">
            <v>Mistura betuminosa</v>
          </cell>
          <cell r="C4925" t="str">
            <v>m³</v>
          </cell>
          <cell r="D4925">
            <v>0</v>
          </cell>
        </row>
        <row r="4926">
          <cell r="A4926">
            <v>4916290</v>
          </cell>
          <cell r="B4926" t="str">
            <v>Mistura betuminosa a frio executada em betoneira - faixa C - areia e brita comerciais</v>
          </cell>
          <cell r="C4926" t="str">
            <v>m³</v>
          </cell>
          <cell r="D4926">
            <v>277.42</v>
          </cell>
        </row>
        <row r="4927">
          <cell r="A4927">
            <v>3713873</v>
          </cell>
          <cell r="B4927" t="str">
            <v>Módulo de transição de defensa metálica para barreira rígida - fornecimento e implantação</v>
          </cell>
          <cell r="C4927" t="str">
            <v>un</v>
          </cell>
          <cell r="D4927">
            <v>7084.88</v>
          </cell>
        </row>
        <row r="4928">
          <cell r="A4928">
            <v>5405986</v>
          </cell>
          <cell r="B4928" t="str">
            <v>Moldes metálicos para escama de concreto armado para solo reforçado com fita metálica - formato cruciforme de 1,50 x 1,50 m - utilização de 100 vezes</v>
          </cell>
          <cell r="C4928" t="str">
            <v>m²</v>
          </cell>
          <cell r="D4928">
            <v>13.26</v>
          </cell>
        </row>
        <row r="4929">
          <cell r="A4929">
            <v>7119713</v>
          </cell>
          <cell r="B4929" t="str">
            <v>Molinete manual para sistema de fundeio com capacidade de tração de 70 kN - fornecimento e instalação</v>
          </cell>
          <cell r="C4929" t="str">
            <v>un</v>
          </cell>
          <cell r="D4929">
            <v>180568.32000000001</v>
          </cell>
        </row>
        <row r="4930">
          <cell r="A4930">
            <v>5405976</v>
          </cell>
          <cell r="B4930" t="str">
            <v>Montagem das escamas de concreto armado em solo reforçado com fita metálica</v>
          </cell>
          <cell r="C4930" t="str">
            <v>m²</v>
          </cell>
          <cell r="D4930">
            <v>127.08</v>
          </cell>
        </row>
        <row r="4931">
          <cell r="A4931">
            <v>919009</v>
          </cell>
          <cell r="B4931" t="str">
            <v>Montagem e desmontagem da central de britagem com capacidade de 80 m³/h - inclusive construção de aterro, construção e demolição de rampa e bases</v>
          </cell>
          <cell r="C4931" t="str">
            <v>un</v>
          </cell>
          <cell r="D4931">
            <v>62646.84</v>
          </cell>
        </row>
        <row r="4932">
          <cell r="A4932">
            <v>919007</v>
          </cell>
          <cell r="B4932" t="str">
            <v>Montagem e desmontagem da central de concreto com capacidade de 150 m³/h - inclusive construção e demolição de bases, rampas e depósitos de agregados</v>
          </cell>
          <cell r="C4932" t="str">
            <v>un</v>
          </cell>
          <cell r="D4932">
            <v>113299.72</v>
          </cell>
        </row>
        <row r="4933">
          <cell r="A4933">
            <v>919011</v>
          </cell>
          <cell r="B4933" t="str">
            <v>Montagem e desmontagem da central de concreto com capacidade de 30 m³/h - inclusive construção e demolição de bases, rampas e depósitos de agregados</v>
          </cell>
          <cell r="C4933" t="str">
            <v>un</v>
          </cell>
          <cell r="D4933">
            <v>31559.97</v>
          </cell>
        </row>
        <row r="4934">
          <cell r="A4934">
            <v>919246</v>
          </cell>
          <cell r="B4934" t="str">
            <v>Montagem e desmontagem da central de concreto com capacidade de 40 m³/h - inclusive construção e demolição de bases, rampas e depósitos de agregados</v>
          </cell>
          <cell r="C4934" t="str">
            <v>un</v>
          </cell>
          <cell r="D4934">
            <v>43981.71</v>
          </cell>
        </row>
        <row r="4935">
          <cell r="A4935">
            <v>919013</v>
          </cell>
          <cell r="B4935" t="str">
            <v>Montagem e desmontagem da usina de asfalto a quente com capacidade de 120 t/h - inclusive construção e demolição de bases, rampas, depósitos de agregados e dique de contenção</v>
          </cell>
          <cell r="C4935" t="str">
            <v>un</v>
          </cell>
          <cell r="D4935">
            <v>121468.32</v>
          </cell>
        </row>
        <row r="4936">
          <cell r="A4936">
            <v>919008</v>
          </cell>
          <cell r="B4936" t="str">
            <v>Montagem e desmontagem da usina de pré-misturado a frio com capacidade de 60 t/h - inclusive construção e demolição de bases, rampas, depósitos de agregados e bacia de contenção</v>
          </cell>
          <cell r="C4936" t="str">
            <v>un</v>
          </cell>
          <cell r="D4936">
            <v>86769.21</v>
          </cell>
        </row>
        <row r="4937">
          <cell r="A4937">
            <v>919012</v>
          </cell>
          <cell r="B4937" t="str">
            <v>Montagem e desmontagem da usina misturadora de solos com capacidade de 300 t/h - inclusive construção e demolição de bases, rampas e depósitos de agregados</v>
          </cell>
          <cell r="C4937" t="str">
            <v>un</v>
          </cell>
          <cell r="D4937">
            <v>56161.04</v>
          </cell>
        </row>
        <row r="4938">
          <cell r="A4938">
            <v>5406023</v>
          </cell>
          <cell r="B4938" t="str">
            <v>Muro de escama de concreto armado em solo reforçado com fita metálica com altura até 4 m - tipo 1 - areia e brita comerciais</v>
          </cell>
          <cell r="C4938" t="str">
            <v>m²</v>
          </cell>
          <cell r="D4938">
            <v>345.29</v>
          </cell>
        </row>
        <row r="4939">
          <cell r="A4939">
            <v>5406033</v>
          </cell>
          <cell r="B4939" t="str">
            <v>Muro de escama de concreto armado em solo reforçado com fita metálica com altura até 4 m - tipo 1 - areia extraída e brita produzida</v>
          </cell>
          <cell r="C4939" t="str">
            <v>m²</v>
          </cell>
          <cell r="D4939">
            <v>331.64</v>
          </cell>
        </row>
        <row r="4940">
          <cell r="A4940">
            <v>5406024</v>
          </cell>
          <cell r="B4940" t="str">
            <v>Muro de escama de concreto armado em solo reforçado com fita metálica com altura até 4 m - tipo 2 - areia e brita comerciais</v>
          </cell>
          <cell r="C4940" t="str">
            <v>m²</v>
          </cell>
          <cell r="D4940">
            <v>362.62</v>
          </cell>
        </row>
        <row r="4941">
          <cell r="A4941">
            <v>5406034</v>
          </cell>
          <cell r="B4941" t="str">
            <v>Muro de escama de concreto armado em solo reforçado com fita metálica com altura até 4 m - tipo 2 - areia extraída e brita produzida</v>
          </cell>
          <cell r="C4941" t="str">
            <v>m²</v>
          </cell>
          <cell r="D4941">
            <v>348.98</v>
          </cell>
        </row>
        <row r="4942">
          <cell r="A4942">
            <v>5406031</v>
          </cell>
          <cell r="B4942" t="str">
            <v>Muro de escama de concreto armado em solo reforçado com fita metálica com altura de 10,0 a 12 m - tipo 1 - areia e brita comerciais</v>
          </cell>
          <cell r="C4942" t="str">
            <v>m²</v>
          </cell>
          <cell r="D4942">
            <v>329.11</v>
          </cell>
        </row>
        <row r="4943">
          <cell r="A4943">
            <v>5406041</v>
          </cell>
          <cell r="B4943" t="str">
            <v>Muro de escama de concreto armado em solo reforçado com fita metálica com altura de 10,0 a 12 m - tipo 1 - areia extraída e brita produzida</v>
          </cell>
          <cell r="C4943" t="str">
            <v>m²</v>
          </cell>
          <cell r="D4943">
            <v>315.45999999999998</v>
          </cell>
        </row>
        <row r="4944">
          <cell r="A4944">
            <v>5406032</v>
          </cell>
          <cell r="B4944" t="str">
            <v>Muro de escama de concreto armado em solo reforçado com fita metálica com altura de 10,0 a 12 m - tipo 2 - areia e brita comerciais</v>
          </cell>
          <cell r="C4944" t="str">
            <v>m²</v>
          </cell>
          <cell r="D4944">
            <v>346.44</v>
          </cell>
        </row>
        <row r="4945">
          <cell r="A4945">
            <v>5406042</v>
          </cell>
          <cell r="B4945" t="str">
            <v>Muro de escama de concreto armado em solo reforçado com fita metálica com altura de 10,0 a 12 m - tipo 2 - areia extraída e brita produzida</v>
          </cell>
          <cell r="C4945" t="str">
            <v>m²</v>
          </cell>
          <cell r="D4945">
            <v>332.8</v>
          </cell>
        </row>
        <row r="4946">
          <cell r="A4946">
            <v>5406025</v>
          </cell>
          <cell r="B4946" t="str">
            <v>Muro de escama de concreto armado em solo reforçado com fita metálica com altura de 4,0 a 6 m - tipo 1 - areia e brita comerciais</v>
          </cell>
          <cell r="C4946" t="str">
            <v>m²</v>
          </cell>
          <cell r="D4946">
            <v>333.42</v>
          </cell>
        </row>
        <row r="4947">
          <cell r="A4947">
            <v>5406035</v>
          </cell>
          <cell r="B4947" t="str">
            <v>Muro de escama de concreto armado em solo reforçado com fita metálica com altura de 4,0 a 6 m - tipo 1 - areia extraída e brita produzida</v>
          </cell>
          <cell r="C4947" t="str">
            <v>m²</v>
          </cell>
          <cell r="D4947">
            <v>319.77999999999997</v>
          </cell>
        </row>
        <row r="4948">
          <cell r="A4948">
            <v>5406026</v>
          </cell>
          <cell r="B4948" t="str">
            <v>Muro de escama de concreto armado em solo reforçado com fita metálica com altura de 4,0 a 6 m - tipo 2 - areia e brita comerciais</v>
          </cell>
          <cell r="C4948" t="str">
            <v>m²</v>
          </cell>
          <cell r="D4948">
            <v>350.76</v>
          </cell>
        </row>
        <row r="4949">
          <cell r="A4949">
            <v>5406036</v>
          </cell>
          <cell r="B4949" t="str">
            <v>Muro de escama de concreto armado em solo reforçado com fita metálica com altura de 4,0 a 6 m - tipo 2 - areia extraída e brita produzida</v>
          </cell>
          <cell r="C4949" t="str">
            <v>m²</v>
          </cell>
          <cell r="D4949">
            <v>337.11</v>
          </cell>
        </row>
        <row r="4950">
          <cell r="A4950">
            <v>5406027</v>
          </cell>
          <cell r="B4950" t="str">
            <v>Muro de escama de concreto armado em solo reforçado com fita metálica com altura de 6,0 a 8 m - tipo 1 - areia e brita comerciais</v>
          </cell>
          <cell r="C4950" t="str">
            <v>m²</v>
          </cell>
          <cell r="D4950">
            <v>331.16</v>
          </cell>
        </row>
        <row r="4951">
          <cell r="A4951">
            <v>5406037</v>
          </cell>
          <cell r="B4951" t="str">
            <v>Muro de escama de concreto armado em solo reforçado com fita metálica com altura de 6,0 a 8 m - tipo 1 - areia extraída e brita produzida</v>
          </cell>
          <cell r="C4951" t="str">
            <v>m²</v>
          </cell>
          <cell r="D4951">
            <v>317.52</v>
          </cell>
        </row>
        <row r="4952">
          <cell r="A4952">
            <v>5406028</v>
          </cell>
          <cell r="B4952" t="str">
            <v>Muro de escama de concreto armado em solo reforçado com fita metálica com altura de 6,0 a 8 m - tipo 2 - areia e brita comerciais</v>
          </cell>
          <cell r="C4952" t="str">
            <v>m²</v>
          </cell>
          <cell r="D4952">
            <v>348.5</v>
          </cell>
        </row>
        <row r="4953">
          <cell r="A4953">
            <v>5406038</v>
          </cell>
          <cell r="B4953" t="str">
            <v>Muro de escama de concreto armado em solo reforçado com fita metálica com altura de 6,0 a 8 m - tipo 2 - areia extraída e brita produzida</v>
          </cell>
          <cell r="C4953" t="str">
            <v>m²</v>
          </cell>
          <cell r="D4953">
            <v>334.85</v>
          </cell>
        </row>
        <row r="4954">
          <cell r="A4954">
            <v>5406029</v>
          </cell>
          <cell r="B4954" t="str">
            <v>Muro de escama de concreto armado em solo reforçado com fita metálica com altura de 8,0 a 10 m - tipo 1 - areia e brita comerciais</v>
          </cell>
          <cell r="C4954" t="str">
            <v>m²</v>
          </cell>
          <cell r="D4954">
            <v>329.91</v>
          </cell>
        </row>
        <row r="4955">
          <cell r="A4955">
            <v>5406039</v>
          </cell>
          <cell r="B4955" t="str">
            <v>Muro de escama de concreto armado em solo reforçado com fita metálica com altura de 8,0 a 10 m - tipo 1 - areia extraída e brita produzida</v>
          </cell>
          <cell r="C4955" t="str">
            <v>m²</v>
          </cell>
          <cell r="D4955">
            <v>316.26</v>
          </cell>
        </row>
        <row r="4956">
          <cell r="A4956">
            <v>5406030</v>
          </cell>
          <cell r="B4956" t="str">
            <v>Muro de escama de concreto armado em solo reforçado com fita metálica com altura de 8,0 a 10 m - tipo 2 - areia e brita comerciais</v>
          </cell>
          <cell r="C4956" t="str">
            <v>m²</v>
          </cell>
          <cell r="D4956">
            <v>347.24</v>
          </cell>
        </row>
        <row r="4957">
          <cell r="A4957">
            <v>5406040</v>
          </cell>
          <cell r="B4957" t="str">
            <v>Muro de escama de concreto armado em solo reforçado com fita metálica com altura de 8,0 a 10 m - tipo 2 - areia extraída e brita produzida</v>
          </cell>
          <cell r="C4957" t="str">
            <v>m²</v>
          </cell>
          <cell r="D4957">
            <v>333.6</v>
          </cell>
        </row>
        <row r="4958">
          <cell r="A4958">
            <v>1516318</v>
          </cell>
          <cell r="B4958" t="str">
            <v>Muro de face em tela metálica dobrada em L para solo reforçado - C = 2,0 m, L = 0,4 m e H = 0,4 m - fornecimento e instalação</v>
          </cell>
          <cell r="C4958" t="str">
            <v>m²</v>
          </cell>
          <cell r="D4958">
            <v>335.11</v>
          </cell>
        </row>
        <row r="4959">
          <cell r="A4959">
            <v>1516317</v>
          </cell>
          <cell r="B4959" t="str">
            <v>Muro de face em tela metálica dobrada em L para solo reforçado - C = 2,0 m, L = 0,5 m e H = 0,5 m - fornecimento e instalação</v>
          </cell>
          <cell r="C4959" t="str">
            <v>m²</v>
          </cell>
          <cell r="D4959">
            <v>591.88</v>
          </cell>
        </row>
        <row r="4960">
          <cell r="A4960">
            <v>903848</v>
          </cell>
          <cell r="B4960" t="str">
            <v>Muro em alvenaria de blocos de concreto com espessura de 0,20 m h=1,0m</v>
          </cell>
          <cell r="C4960" t="str">
            <v>m</v>
          </cell>
          <cell r="D4960">
            <v>148.06</v>
          </cell>
        </row>
        <row r="4961">
          <cell r="A4961">
            <v>1505847</v>
          </cell>
          <cell r="B4961" t="str">
            <v>Muro em blocos segmentais de face pré-moldados - C = 40 cm, L = 40 cm, e H = 20 cm com altura de 4 a 6 m - confecção e assentamento</v>
          </cell>
          <cell r="C4961" t="str">
            <v>m²</v>
          </cell>
          <cell r="D4961">
            <v>152.47</v>
          </cell>
        </row>
        <row r="4962">
          <cell r="A4962">
            <v>1505848</v>
          </cell>
          <cell r="B4962" t="str">
            <v>Muro em blocos segmentais de face pré-moldados - C = 40 cm, L = 40 cm, e H = 20 cm com altura de 6 a 8 m - confecção e assentamento</v>
          </cell>
          <cell r="C4962" t="str">
            <v>m²</v>
          </cell>
          <cell r="D4962">
            <v>148.54</v>
          </cell>
        </row>
        <row r="4963">
          <cell r="A4963">
            <v>1505849</v>
          </cell>
          <cell r="B4963" t="str">
            <v>Muro em blocos segmentais de face pré-moldados - C = 40 cm, L = 40 cm, e H = 20 cm com altura de 8 a 10 m - confecção e assentamento</v>
          </cell>
          <cell r="C4963" t="str">
            <v>m²</v>
          </cell>
          <cell r="D4963">
            <v>146.35</v>
          </cell>
        </row>
        <row r="4964">
          <cell r="A4964">
            <v>1505930</v>
          </cell>
          <cell r="B4964" t="str">
            <v>Muro em blocos segmentais de face pré-moldados - C = 40 cm, L = 40 cm, e H = 20 cm com altura de até 4 m - confecção e assentamento</v>
          </cell>
          <cell r="C4964" t="str">
            <v>m²</v>
          </cell>
          <cell r="D4964">
            <v>173.15</v>
          </cell>
        </row>
        <row r="4965">
          <cell r="A4965">
            <v>2306243</v>
          </cell>
          <cell r="B4965" t="str">
            <v>Muro guia para estaca barrete com duas cortinas de 10 x 110 cm</v>
          </cell>
          <cell r="C4965" t="str">
            <v>m</v>
          </cell>
          <cell r="D4965">
            <v>580.46</v>
          </cell>
        </row>
        <row r="4966">
          <cell r="A4966">
            <v>4516137</v>
          </cell>
          <cell r="B4966" t="str">
            <v>Nicho de madeira para dispositivo de ancoragem de protensão - confecção e instalação</v>
          </cell>
          <cell r="C4966" t="str">
            <v>m²</v>
          </cell>
          <cell r="D4966">
            <v>146.21</v>
          </cell>
        </row>
        <row r="4967">
          <cell r="A4967">
            <v>2607344</v>
          </cell>
          <cell r="B4967" t="str">
            <v>Nivelamento de AMV com socaria com grupo vibrador e levante de até 10 cm, abertura 1:10, bitola larga, dormente de madeira ou concreto</v>
          </cell>
          <cell r="C4967" t="str">
            <v>un</v>
          </cell>
          <cell r="D4967">
            <v>234.25</v>
          </cell>
        </row>
        <row r="4968">
          <cell r="A4968">
            <v>2607339</v>
          </cell>
          <cell r="B4968" t="str">
            <v>Nivelamento de AMV com socaria com grupo vibrador e levante de até 10 cm, abertura 1:10, bitola métrica, dormente de madeira ou concreto</v>
          </cell>
          <cell r="C4968" t="str">
            <v>un</v>
          </cell>
          <cell r="D4968">
            <v>160.93</v>
          </cell>
        </row>
        <row r="4969">
          <cell r="A4969">
            <v>2607349</v>
          </cell>
          <cell r="B4969" t="str">
            <v>Nivelamento de AMV com socaria com grupo vibrador e levante de até 10 cm, abertura 1:10, bitola mista, dormente de madeira ou concreto</v>
          </cell>
          <cell r="C4969" t="str">
            <v>un</v>
          </cell>
          <cell r="D4969">
            <v>357.65</v>
          </cell>
        </row>
        <row r="4970">
          <cell r="A4970">
            <v>2607345</v>
          </cell>
          <cell r="B4970" t="str">
            <v>Nivelamento de AMV com socaria com grupo vibrador e levante de até 10 cm, abertura 1:12, bitola larga, dormente de madeira ou concreto</v>
          </cell>
          <cell r="C4970" t="str">
            <v>un</v>
          </cell>
          <cell r="D4970">
            <v>267.29000000000002</v>
          </cell>
        </row>
        <row r="4971">
          <cell r="A4971">
            <v>2607340</v>
          </cell>
          <cell r="B4971" t="str">
            <v>Nivelamento de AMV com socaria com grupo vibrador e levante de até 10 cm, abertura 1:12, bitola métrica, dormente de madeira ou concreto</v>
          </cell>
          <cell r="C4971" t="str">
            <v>un</v>
          </cell>
          <cell r="D4971">
            <v>183.74</v>
          </cell>
        </row>
        <row r="4972">
          <cell r="A4972">
            <v>2607350</v>
          </cell>
          <cell r="B4972" t="str">
            <v>Nivelamento de AMV com socaria com grupo vibrador e levante de até 10 cm, abertura 1:12, bitola mista, dormente de madeira ou concreto</v>
          </cell>
          <cell r="C4972" t="str">
            <v>un</v>
          </cell>
          <cell r="D4972">
            <v>408.52</v>
          </cell>
        </row>
        <row r="4973">
          <cell r="A4973">
            <v>2607346</v>
          </cell>
          <cell r="B4973" t="str">
            <v>Nivelamento de AMV com socaria com grupo vibrador e levante de até 10 cm, abertura 1:14, bitola larga, dormente de madeira ou concreto</v>
          </cell>
          <cell r="C4973" t="str">
            <v>un</v>
          </cell>
          <cell r="D4973">
            <v>310.45999999999998</v>
          </cell>
        </row>
        <row r="4974">
          <cell r="A4974">
            <v>2607341</v>
          </cell>
          <cell r="B4974" t="str">
            <v>Nivelamento de AMV com socaria com grupo vibrador e levante de até 10 cm, abertura 1:14, bitola métrica, dormente de madeira ou concreto</v>
          </cell>
          <cell r="C4974" t="str">
            <v>un</v>
          </cell>
          <cell r="D4974">
            <v>216.76</v>
          </cell>
        </row>
        <row r="4975">
          <cell r="A4975">
            <v>2607351</v>
          </cell>
          <cell r="B4975" t="str">
            <v>Nivelamento de AMV com socaria com grupo vibrador e levante de até 10 cm, abertura 1:14, bitola mista, dormente de madeira ou concreto</v>
          </cell>
          <cell r="C4975" t="str">
            <v>un</v>
          </cell>
          <cell r="D4975">
            <v>474.54</v>
          </cell>
        </row>
        <row r="4976">
          <cell r="A4976">
            <v>2607347</v>
          </cell>
          <cell r="B4976" t="str">
            <v>Nivelamento de AMV com socaria com grupo vibrador e levante de até 10 cm, abertura 1:20, bitola larga, dormente de madeira ou concreto</v>
          </cell>
          <cell r="C4976" t="str">
            <v>un</v>
          </cell>
          <cell r="D4976">
            <v>409.61</v>
          </cell>
        </row>
        <row r="4977">
          <cell r="A4977">
            <v>2607342</v>
          </cell>
          <cell r="B4977" t="str">
            <v>Nivelamento de AMV com socaria com grupo vibrador e levante de até 10 cm, abertura 1:20, bitola métrica, dormente de madeira ou concreto</v>
          </cell>
          <cell r="C4977" t="str">
            <v>un</v>
          </cell>
          <cell r="D4977">
            <v>267.29000000000002</v>
          </cell>
        </row>
        <row r="4978">
          <cell r="A4978">
            <v>2607352</v>
          </cell>
          <cell r="B4978" t="str">
            <v>Nivelamento de AMV com socaria com grupo vibrador e levante de até 10 cm, abertura 1:20, bitola mista, dormente de madeira ou concreto</v>
          </cell>
          <cell r="C4978" t="str">
            <v>un</v>
          </cell>
          <cell r="D4978">
            <v>624.38</v>
          </cell>
        </row>
        <row r="4979">
          <cell r="A4979">
            <v>2607343</v>
          </cell>
          <cell r="B4979" t="str">
            <v>Nivelamento de AMV com socaria com grupo vibrador e levante de até 10 cm, abertura 1:8, bitola larga, dormente de madeira</v>
          </cell>
          <cell r="C4979" t="str">
            <v>un</v>
          </cell>
          <cell r="D4979">
            <v>188.07</v>
          </cell>
        </row>
        <row r="4980">
          <cell r="A4980">
            <v>2607338</v>
          </cell>
          <cell r="B4980" t="str">
            <v>Nivelamento de AMV com socaria com grupo vibrador e levante de até 10 cm, abertura 1:8, bitola métrica, dormente de madeira</v>
          </cell>
          <cell r="C4980" t="str">
            <v>un</v>
          </cell>
          <cell r="D4980">
            <v>137.61000000000001</v>
          </cell>
        </row>
        <row r="4981">
          <cell r="A4981">
            <v>2607348</v>
          </cell>
          <cell r="B4981" t="str">
            <v>Nivelamento de AMV com socaria com grupo vibrador e levante de até 10 cm, abertura 1:8, bitola mista, dormente de madeira</v>
          </cell>
          <cell r="C4981" t="str">
            <v>un</v>
          </cell>
          <cell r="D4981">
            <v>287.33</v>
          </cell>
        </row>
        <row r="4982">
          <cell r="A4982">
            <v>2607329</v>
          </cell>
          <cell r="B4982" t="str">
            <v>Nivelamento de AMV com socaria manual e levante de até 10 cm, abertura 1:10, bitola larga, dormente de madeira ou concreto</v>
          </cell>
          <cell r="C4982" t="str">
            <v>un</v>
          </cell>
          <cell r="D4982">
            <v>544.9</v>
          </cell>
        </row>
        <row r="4983">
          <cell r="A4983">
            <v>2607324</v>
          </cell>
          <cell r="B4983" t="str">
            <v>Nivelamento de AMV com socaria manual e levante de até 10 cm, abertura 1:10, bitola métrica, dormente de madeira ou concreto</v>
          </cell>
          <cell r="C4983" t="str">
            <v>un</v>
          </cell>
          <cell r="D4983">
            <v>372.02</v>
          </cell>
        </row>
        <row r="4984">
          <cell r="A4984">
            <v>2607334</v>
          </cell>
          <cell r="B4984" t="str">
            <v>Nivelamento de AMV com socaria manual e levante de até 10 cm, abertura 1:10, bitola mista, dormente de madeira ou concreto</v>
          </cell>
          <cell r="C4984" t="str">
            <v>un</v>
          </cell>
          <cell r="D4984">
            <v>790.03</v>
          </cell>
        </row>
        <row r="4985">
          <cell r="A4985">
            <v>2607330</v>
          </cell>
          <cell r="B4985" t="str">
            <v>Nivelamento de AMV com socaria manual e levante de até 10 cm, abertura 1:12, bitola larga, dormente de madeira ou concreto</v>
          </cell>
          <cell r="C4985" t="str">
            <v>un</v>
          </cell>
          <cell r="D4985">
            <v>623.08000000000004</v>
          </cell>
        </row>
        <row r="4986">
          <cell r="A4986">
            <v>2607325</v>
          </cell>
          <cell r="B4986" t="str">
            <v>Nivelamento de AMV com socaria manual e levante de até 10 cm, abertura 1:12, bitola métrica, dormente de madeira ou concreto</v>
          </cell>
          <cell r="C4986" t="str">
            <v>un</v>
          </cell>
          <cell r="D4986">
            <v>427.23</v>
          </cell>
        </row>
        <row r="4987">
          <cell r="A4987">
            <v>2607335</v>
          </cell>
          <cell r="B4987" t="str">
            <v>Nivelamento de AMV com socaria manual e levante de até 10 cm, abertura 1:12, bitola mista, dormente de madeira ou concreto</v>
          </cell>
          <cell r="C4987" t="str">
            <v>un</v>
          </cell>
          <cell r="D4987">
            <v>902.76</v>
          </cell>
        </row>
        <row r="4988">
          <cell r="A4988">
            <v>2607331</v>
          </cell>
          <cell r="B4988" t="str">
            <v>Nivelamento de AMV com socaria manual e levante de até 10 cm, abertura 1:14, bitola larga, dormente de madeira ou concreto</v>
          </cell>
          <cell r="C4988" t="str">
            <v>un</v>
          </cell>
          <cell r="D4988">
            <v>724.36</v>
          </cell>
        </row>
        <row r="4989">
          <cell r="A4989">
            <v>2607326</v>
          </cell>
          <cell r="B4989" t="str">
            <v>Nivelamento de AMV com socaria manual e levante de até 10 cm, abertura 1:14, bitola métrica, dormente de madeira ou concreto</v>
          </cell>
          <cell r="C4989" t="str">
            <v>un</v>
          </cell>
          <cell r="D4989">
            <v>505.41</v>
          </cell>
        </row>
        <row r="4990">
          <cell r="A4990">
            <v>2607336</v>
          </cell>
          <cell r="B4990" t="str">
            <v>Nivelamento de AMV com socaria manual e levante de até 10 cm, abertura 1:14, bitola mista, dormente de madeira ou concreto</v>
          </cell>
          <cell r="C4990" t="str">
            <v>un</v>
          </cell>
          <cell r="D4990">
            <v>1050.1099999999999</v>
          </cell>
        </row>
        <row r="4991">
          <cell r="A4991">
            <v>2607332</v>
          </cell>
          <cell r="B4991" t="str">
            <v>Nivelamento de AMV com socaria manual e levante de até 10 cm, abertura 1:20, bitola larga, dormente de madeira ou concreto</v>
          </cell>
          <cell r="C4991" t="str">
            <v>un</v>
          </cell>
          <cell r="D4991">
            <v>958.97</v>
          </cell>
        </row>
        <row r="4992">
          <cell r="A4992">
            <v>2607327</v>
          </cell>
          <cell r="B4992" t="str">
            <v>Nivelamento de AMV com socaria manual e levante de até 10 cm, abertura 1:20, bitola métrica, dormente de madeira ou concreto</v>
          </cell>
          <cell r="C4992" t="str">
            <v>un</v>
          </cell>
          <cell r="D4992">
            <v>623.08000000000004</v>
          </cell>
        </row>
        <row r="4993">
          <cell r="A4993">
            <v>2607337</v>
          </cell>
          <cell r="B4993" t="str">
            <v>Nivelamento de AMV com socaria manual e levante de até 10 cm, abertura 1:20, bitola mista, dormente de madeira ou concreto</v>
          </cell>
          <cell r="C4993" t="str">
            <v>un</v>
          </cell>
          <cell r="D4993">
            <v>1388.38</v>
          </cell>
        </row>
        <row r="4994">
          <cell r="A4994">
            <v>2607328</v>
          </cell>
          <cell r="B4994" t="str">
            <v>Nivelamento de AMV com socaria manual e levante de até 10 cm, abertura 1:8, bitola larga, dormente de madeira</v>
          </cell>
          <cell r="C4994" t="str">
            <v>un</v>
          </cell>
          <cell r="D4994">
            <v>437.1</v>
          </cell>
        </row>
        <row r="4995">
          <cell r="A4995">
            <v>2607323</v>
          </cell>
          <cell r="B4995" t="str">
            <v>Nivelamento de AMV com socaria manual e levante de até 10 cm, abertura 1:8, bitola métrica, dormente de madeira</v>
          </cell>
          <cell r="C4995" t="str">
            <v>un</v>
          </cell>
          <cell r="D4995">
            <v>319.37</v>
          </cell>
        </row>
        <row r="4996">
          <cell r="A4996">
            <v>2607333</v>
          </cell>
          <cell r="B4996" t="str">
            <v>Nivelamento de AMV com socaria manual e levante de até 10 cm, abertura 1:8, bitola mista, dormente de madeira</v>
          </cell>
          <cell r="C4996" t="str">
            <v>un</v>
          </cell>
          <cell r="D4996">
            <v>632.89</v>
          </cell>
        </row>
        <row r="4997">
          <cell r="A4997">
            <v>2909145</v>
          </cell>
          <cell r="B4997" t="str">
            <v>Nivelamento de junta com socaria manual da via</v>
          </cell>
          <cell r="C4997" t="str">
            <v>un</v>
          </cell>
          <cell r="D4997">
            <v>10.92</v>
          </cell>
        </row>
        <row r="4998">
          <cell r="A4998">
            <v>2909379</v>
          </cell>
          <cell r="B4998" t="str">
            <v>Nivelamento de via com grupo gerador/vibrador e levante de até 10 cm - bitola métrica ou larga com dormente de madeira ou concreto e taxa de dormentação de 1.667 un/km</v>
          </cell>
          <cell r="C4998" t="str">
            <v>km</v>
          </cell>
          <cell r="D4998">
            <v>6051.54</v>
          </cell>
        </row>
        <row r="4999">
          <cell r="A4999">
            <v>2909381</v>
          </cell>
          <cell r="B4999" t="str">
            <v>Nivelamento de via com grupo gerador/vibrador e levante de até 10 cm - bitola métrica ou larga com dormente de madeira ou concreto e taxa de dormentação de 1.750 un/km</v>
          </cell>
          <cell r="C4999" t="str">
            <v>km</v>
          </cell>
          <cell r="D4999">
            <v>6332.39</v>
          </cell>
        </row>
        <row r="5000">
          <cell r="A5000">
            <v>2909380</v>
          </cell>
          <cell r="B5000" t="str">
            <v>Nivelamento de via com grupo gerador/vibrador e levante de até 10 cm - bitola mista com dormente de madeira ou concreto e taxa de dormentação de 1.667 un/km</v>
          </cell>
          <cell r="C5000" t="str">
            <v>km</v>
          </cell>
          <cell r="D5000">
            <v>8869.9</v>
          </cell>
        </row>
        <row r="5001">
          <cell r="A5001">
            <v>2909382</v>
          </cell>
          <cell r="B5001" t="str">
            <v>Nivelamento de via com grupo gerador/vibrador e levante de até 10 cm - bitola mista com dormente de madeira ou concreto e taxa de dormentação de 1.750 un/km</v>
          </cell>
          <cell r="C5001" t="str">
            <v>km</v>
          </cell>
          <cell r="D5001">
            <v>9290.2199999999993</v>
          </cell>
        </row>
        <row r="5002">
          <cell r="A5002">
            <v>2909375</v>
          </cell>
          <cell r="B5002" t="str">
            <v>Nivelamento de via com socaria manual e levante de até 10 cm - bitola métrica ou larga com dormente de madeira ou concreto e taxa de dormentação de 1.667 un/km</v>
          </cell>
          <cell r="C5002" t="str">
            <v>km</v>
          </cell>
          <cell r="D5002">
            <v>9747.99</v>
          </cell>
        </row>
        <row r="5003">
          <cell r="A5003">
            <v>2909377</v>
          </cell>
          <cell r="B5003" t="str">
            <v>Nivelamento de via com socaria manual e levante de até 10 cm - bitola métrica ou larga com dormente de madeira ou concreto e taxa de dormentação de 1.750 un/km</v>
          </cell>
          <cell r="C5003" t="str">
            <v>km</v>
          </cell>
          <cell r="D5003">
            <v>10203.219999999999</v>
          </cell>
        </row>
        <row r="5004">
          <cell r="A5004">
            <v>2909376</v>
          </cell>
          <cell r="B5004" t="str">
            <v>Nivelamento de via com socaria manual e levante de até 10 cm - bitola mista com dormente de madeira ou concreto e taxa de dormentação de 1.667 un/km</v>
          </cell>
          <cell r="C5004" t="str">
            <v>km</v>
          </cell>
          <cell r="D5004">
            <v>14317.5</v>
          </cell>
        </row>
        <row r="5005">
          <cell r="A5005">
            <v>2909378</v>
          </cell>
          <cell r="B5005" t="str">
            <v>Nivelamento de via com socaria manual e levante de até 10 cm - bitola mista com dormente de madeira ou concreto e taxa de dormentação de 1.750 un/km</v>
          </cell>
          <cell r="C5005" t="str">
            <v>km</v>
          </cell>
          <cell r="D5005">
            <v>15005.84</v>
          </cell>
        </row>
        <row r="5006">
          <cell r="A5006">
            <v>2909383</v>
          </cell>
          <cell r="B5006" t="str">
            <v>Nivelamento e alinhamento de via com socadora automática e levante de até 10 cm - qualquer bitola ou dormente e taxa de dormentação de 1.667 un/km</v>
          </cell>
          <cell r="C5006" t="str">
            <v>km</v>
          </cell>
          <cell r="D5006">
            <v>5940.66</v>
          </cell>
        </row>
        <row r="5007">
          <cell r="A5007">
            <v>2909384</v>
          </cell>
          <cell r="B5007" t="str">
            <v>Nivelamento e alinhamento de via com socadora automática e levante de até 10 cm - qualquer bitola ou dormente e taxa de dormentação de 1.750 un/km</v>
          </cell>
          <cell r="C5007" t="str">
            <v>km</v>
          </cell>
          <cell r="D5007">
            <v>6236.47</v>
          </cell>
        </row>
        <row r="5008">
          <cell r="A5008">
            <v>4413995</v>
          </cell>
          <cell r="B5008" t="str">
            <v>Obtenção de grama para replantio</v>
          </cell>
          <cell r="C5008" t="str">
            <v>m²</v>
          </cell>
          <cell r="D5008">
            <v>2.9</v>
          </cell>
        </row>
        <row r="5009">
          <cell r="A5009">
            <v>5213850</v>
          </cell>
          <cell r="B5009" t="str">
            <v>Operação de sinalização por bandeirola de tecido ou com placa metálica</v>
          </cell>
          <cell r="C5009" t="str">
            <v>h</v>
          </cell>
          <cell r="D5009">
            <v>23.27</v>
          </cell>
        </row>
        <row r="5010">
          <cell r="A5010">
            <v>5213846</v>
          </cell>
          <cell r="B5010" t="str">
            <v>Painel com seta luminosa montado em chassi de caminhão com prancha</v>
          </cell>
          <cell r="C5010" t="str">
            <v>h</v>
          </cell>
          <cell r="D5010">
            <v>5.34</v>
          </cell>
        </row>
        <row r="5011">
          <cell r="A5011">
            <v>5213847</v>
          </cell>
          <cell r="B5011" t="str">
            <v>Painel com seta luminosa montado em chassi de caminhão com prancha e amortecedor retrátil</v>
          </cell>
          <cell r="C5011" t="str">
            <v>h</v>
          </cell>
          <cell r="D5011">
            <v>52.82</v>
          </cell>
        </row>
        <row r="5012">
          <cell r="A5012">
            <v>5213845</v>
          </cell>
          <cell r="B5012" t="str">
            <v>Painel de mensagens variáveis, portátil móvel, LED, com banco fotovoltaico de energia e montado em chassi com engate</v>
          </cell>
          <cell r="C5012" t="str">
            <v>h</v>
          </cell>
          <cell r="D5012">
            <v>22.96</v>
          </cell>
        </row>
        <row r="5013">
          <cell r="A5013">
            <v>4413994</v>
          </cell>
          <cell r="B5013" t="str">
            <v>Passagem aérea de animais com rede de cabos de aço e sisal apoiadas em 6 postes de concreto de 15 m - extensão total de 100 m</v>
          </cell>
          <cell r="C5013" t="str">
            <v>m</v>
          </cell>
          <cell r="D5013">
            <v>569.07000000000005</v>
          </cell>
        </row>
        <row r="5014">
          <cell r="A5014">
            <v>4011520</v>
          </cell>
          <cell r="B5014" t="str">
            <v>Pavimento de concreto com equipamento de pequeno porte - areia e brita comerciais</v>
          </cell>
          <cell r="C5014" t="str">
            <v>m³</v>
          </cell>
          <cell r="D5014">
            <v>463.18</v>
          </cell>
        </row>
        <row r="5015">
          <cell r="A5015">
            <v>4011507</v>
          </cell>
          <cell r="B5015" t="str">
            <v>Pavimento de concreto com equipamento de pequeno porte - areia extraída e brita produzida</v>
          </cell>
          <cell r="C5015" t="str">
            <v>m³</v>
          </cell>
          <cell r="D5015">
            <v>368.21</v>
          </cell>
        </row>
        <row r="5016">
          <cell r="A5016">
            <v>4011535</v>
          </cell>
          <cell r="B5016" t="str">
            <v>Pavimento de concreto com equipamento fôrma-trilho - areia e brita comerciais</v>
          </cell>
          <cell r="C5016" t="str">
            <v>m³</v>
          </cell>
          <cell r="D5016">
            <v>348.65</v>
          </cell>
        </row>
        <row r="5017">
          <cell r="A5017">
            <v>4011534</v>
          </cell>
          <cell r="B5017" t="str">
            <v>Pavimento de concreto com equipamento fôrma-trilho - areia extraída e brita produzida</v>
          </cell>
          <cell r="C5017" t="str">
            <v>m³</v>
          </cell>
          <cell r="D5017">
            <v>270.95</v>
          </cell>
        </row>
        <row r="5018">
          <cell r="A5018">
            <v>4011533</v>
          </cell>
          <cell r="B5018" t="str">
            <v>Pavimento de concreto com fôrmas deslizantes - areia e brita comerciais</v>
          </cell>
          <cell r="C5018" t="str">
            <v>m³</v>
          </cell>
          <cell r="D5018">
            <v>353.97</v>
          </cell>
        </row>
        <row r="5019">
          <cell r="A5019">
            <v>4011532</v>
          </cell>
          <cell r="B5019" t="str">
            <v>Pavimento de concreto com fôrmas deslizantes - areia extraída e brita produzida</v>
          </cell>
          <cell r="C5019" t="str">
            <v>m³</v>
          </cell>
          <cell r="D5019">
            <v>276.27</v>
          </cell>
        </row>
        <row r="5020">
          <cell r="A5020">
            <v>4011492</v>
          </cell>
          <cell r="B5020" t="str">
            <v>Pavimento de concreto compactado com rolo - brita comercial</v>
          </cell>
          <cell r="C5020" t="str">
            <v>m³</v>
          </cell>
          <cell r="D5020">
            <v>265.39</v>
          </cell>
        </row>
        <row r="5021">
          <cell r="A5021">
            <v>4011491</v>
          </cell>
          <cell r="B5021" t="str">
            <v>Pavimento de concreto compactado com rolo - brita produzida</v>
          </cell>
          <cell r="C5021" t="str">
            <v>m³</v>
          </cell>
          <cell r="D5021">
            <v>205.06</v>
          </cell>
        </row>
        <row r="5022">
          <cell r="A5022">
            <v>1506055</v>
          </cell>
          <cell r="B5022" t="str">
            <v>Pedra argamassada com cimento e areia 1:3 - areia e pedra de mão comercial - fornecimento e assentamento</v>
          </cell>
          <cell r="C5022" t="str">
            <v>m³</v>
          </cell>
          <cell r="D5022">
            <v>368</v>
          </cell>
        </row>
        <row r="5023">
          <cell r="A5023">
            <v>1506056</v>
          </cell>
          <cell r="B5023" t="str">
            <v>Pedra argamassada com cimento e areia 1:3 - areia extraída e pedra de mão produzida - confecção e assentamento</v>
          </cell>
          <cell r="C5023" t="str">
            <v>m³</v>
          </cell>
          <cell r="D5023">
            <v>274.52</v>
          </cell>
        </row>
        <row r="5024">
          <cell r="A5024">
            <v>4816005</v>
          </cell>
          <cell r="B5024" t="str">
            <v>Pedra de mão produzida manualmente</v>
          </cell>
          <cell r="C5024" t="str">
            <v>m³</v>
          </cell>
          <cell r="D5024">
            <v>89.82</v>
          </cell>
        </row>
        <row r="5025">
          <cell r="A5025">
            <v>1408148</v>
          </cell>
          <cell r="B5025" t="str">
            <v>Perfuração em concreto com coroa diamantada - D = 100 mm</v>
          </cell>
          <cell r="C5025" t="str">
            <v>m</v>
          </cell>
          <cell r="D5025">
            <v>428.91</v>
          </cell>
        </row>
        <row r="5026">
          <cell r="A5026">
            <v>1408021</v>
          </cell>
          <cell r="B5026" t="str">
            <v>Perfuração em concreto com coroa diamantada - D = 16 mm</v>
          </cell>
          <cell r="C5026" t="str">
            <v>m</v>
          </cell>
          <cell r="D5026">
            <v>129.59</v>
          </cell>
        </row>
        <row r="5027">
          <cell r="A5027">
            <v>1408024</v>
          </cell>
          <cell r="B5027" t="str">
            <v>Perfuração em concreto com coroa diamantada - D = 20 mm</v>
          </cell>
          <cell r="C5027" t="str">
            <v>m</v>
          </cell>
          <cell r="D5027">
            <v>133.66999999999999</v>
          </cell>
        </row>
        <row r="5028">
          <cell r="A5028">
            <v>1408026</v>
          </cell>
          <cell r="B5028" t="str">
            <v>Perfuração em concreto com coroa diamantada - D = 25 mm</v>
          </cell>
          <cell r="C5028" t="str">
            <v>m</v>
          </cell>
          <cell r="D5028">
            <v>165.65</v>
          </cell>
        </row>
        <row r="5029">
          <cell r="A5029">
            <v>1408142</v>
          </cell>
          <cell r="B5029" t="str">
            <v>Perfuração em concreto com coroa diamantada - D = 32 mm</v>
          </cell>
          <cell r="C5029" t="str">
            <v>m</v>
          </cell>
          <cell r="D5029">
            <v>206.75</v>
          </cell>
        </row>
        <row r="5030">
          <cell r="A5030">
            <v>1408143</v>
          </cell>
          <cell r="B5030" t="str">
            <v>Perfuração em concreto com coroa diamantada - D = 38 mm</v>
          </cell>
          <cell r="C5030" t="str">
            <v>m</v>
          </cell>
          <cell r="D5030">
            <v>210.41</v>
          </cell>
        </row>
        <row r="5031">
          <cell r="A5031">
            <v>1408144</v>
          </cell>
          <cell r="B5031" t="str">
            <v>Perfuração em concreto com coroa diamantada - D = 44 mm</v>
          </cell>
          <cell r="C5031" t="str">
            <v>m</v>
          </cell>
          <cell r="D5031">
            <v>218.22</v>
          </cell>
        </row>
        <row r="5032">
          <cell r="A5032">
            <v>1408145</v>
          </cell>
          <cell r="B5032" t="str">
            <v>Perfuração em concreto com coroa diamantada - D = 50 mm</v>
          </cell>
          <cell r="C5032" t="str">
            <v>m</v>
          </cell>
          <cell r="D5032">
            <v>233.37</v>
          </cell>
        </row>
        <row r="5033">
          <cell r="A5033">
            <v>1408146</v>
          </cell>
          <cell r="B5033" t="str">
            <v>Perfuração em concreto com coroa diamantada - D = 63 mm</v>
          </cell>
          <cell r="C5033" t="str">
            <v>m</v>
          </cell>
          <cell r="D5033">
            <v>253.05</v>
          </cell>
        </row>
        <row r="5034">
          <cell r="A5034">
            <v>1408147</v>
          </cell>
          <cell r="B5034" t="str">
            <v>Perfuração em concreto com coroa diamantada - D = 75 mm</v>
          </cell>
          <cell r="C5034" t="str">
            <v>m</v>
          </cell>
          <cell r="D5034">
            <v>356.16</v>
          </cell>
        </row>
        <row r="5035">
          <cell r="A5035">
            <v>1408019</v>
          </cell>
          <cell r="B5035" t="str">
            <v>Perfuração em concreto com martelete elétrico - D = 10 mm</v>
          </cell>
          <cell r="C5035" t="str">
            <v>m</v>
          </cell>
          <cell r="D5035">
            <v>19.8</v>
          </cell>
        </row>
        <row r="5036">
          <cell r="A5036">
            <v>1408020</v>
          </cell>
          <cell r="B5036" t="str">
            <v>Perfuração em concreto com martelete elétrico - D = 13,0 mm</v>
          </cell>
          <cell r="C5036" t="str">
            <v>m</v>
          </cell>
          <cell r="D5036">
            <v>26.03</v>
          </cell>
        </row>
        <row r="5037">
          <cell r="A5037">
            <v>1408025</v>
          </cell>
          <cell r="B5037" t="str">
            <v>Perfuração em concreto com martelete elétrico - D = 14 mm</v>
          </cell>
          <cell r="C5037" t="str">
            <v>m</v>
          </cell>
          <cell r="D5037">
            <v>31.71</v>
          </cell>
        </row>
        <row r="5038">
          <cell r="A5038">
            <v>2005759</v>
          </cell>
          <cell r="B5038" t="str">
            <v>Perfuração para dreno sub-horizontal em material de 1ª categoria com D = 75 mm (linha NW)</v>
          </cell>
          <cell r="C5038" t="str">
            <v>m</v>
          </cell>
          <cell r="D5038">
            <v>48.75</v>
          </cell>
        </row>
        <row r="5039">
          <cell r="A5039">
            <v>2005764</v>
          </cell>
          <cell r="B5039" t="str">
            <v>Perfuração para dreno sub-horizontal em material de 2ª categoria com D = 75 mm (linha NW)</v>
          </cell>
          <cell r="C5039" t="str">
            <v>m</v>
          </cell>
          <cell r="D5039">
            <v>63.57</v>
          </cell>
        </row>
        <row r="5040">
          <cell r="A5040">
            <v>5605911</v>
          </cell>
          <cell r="B5040" t="str">
            <v>Perfuração para tirante permanente protendido autoinjetável em material de 1ª categoria com diâmetro de até 120 mm</v>
          </cell>
          <cell r="C5040" t="str">
            <v>m</v>
          </cell>
          <cell r="D5040">
            <v>31.6</v>
          </cell>
        </row>
        <row r="5041">
          <cell r="A5041">
            <v>5605912</v>
          </cell>
          <cell r="B5041" t="str">
            <v>Perfuração para tirante permanente protendido autoinjetável em material de 2ª categoria com diâmetro de até 87 mm</v>
          </cell>
          <cell r="C5041" t="str">
            <v>m</v>
          </cell>
          <cell r="D5041">
            <v>54.58</v>
          </cell>
        </row>
        <row r="5042">
          <cell r="A5042">
            <v>5605938</v>
          </cell>
          <cell r="B5042" t="str">
            <v>Perfuração para tirantes em material de 1ª categoria com diâmetro de até 120 mm</v>
          </cell>
          <cell r="C5042" t="str">
            <v>m</v>
          </cell>
          <cell r="D5042">
            <v>21.23</v>
          </cell>
        </row>
        <row r="5043">
          <cell r="A5043">
            <v>5605939</v>
          </cell>
          <cell r="B5043" t="str">
            <v>Perfuração para tirantes em material de 2ª categoria com diâmetro de até 120 mm</v>
          </cell>
          <cell r="C5043" t="str">
            <v>m</v>
          </cell>
          <cell r="D5043">
            <v>25.52</v>
          </cell>
        </row>
        <row r="5044">
          <cell r="A5044">
            <v>5605940</v>
          </cell>
          <cell r="B5044" t="str">
            <v>Perfuração para tirantes em material de 3ª categoria com diâmetro de até 120 mm</v>
          </cell>
          <cell r="C5044" t="str">
            <v>m</v>
          </cell>
          <cell r="D5044">
            <v>57.28</v>
          </cell>
        </row>
        <row r="5045">
          <cell r="A5045">
            <v>3806407</v>
          </cell>
          <cell r="B5045" t="str">
            <v>Pingadeira de elastômero perfil 40 x 40 mm com aba inclinada e fixada com adesivo estrutural e pinos - fornecimento e instalação</v>
          </cell>
          <cell r="C5045" t="str">
            <v>m</v>
          </cell>
          <cell r="D5045">
            <v>249.04</v>
          </cell>
        </row>
        <row r="5046">
          <cell r="A5046">
            <v>2419705</v>
          </cell>
          <cell r="B5046" t="str">
            <v>Pintura com epóxi de dois componentes com pistola a ar comprimido, uma demão, espessura de até 120 µm</v>
          </cell>
          <cell r="C5046" t="str">
            <v>m²</v>
          </cell>
          <cell r="D5046">
            <v>8.94</v>
          </cell>
        </row>
        <row r="5047">
          <cell r="A5047">
            <v>5300992</v>
          </cell>
          <cell r="B5047" t="str">
            <v>Pintura com epóxi óxido de ferro em chapa metálica com pistola a ar comprimido, uma demão, espessura até 35 µm</v>
          </cell>
          <cell r="C5047" t="str">
            <v>m²</v>
          </cell>
          <cell r="D5047">
            <v>11.84</v>
          </cell>
        </row>
        <row r="5048">
          <cell r="A5048">
            <v>5300994</v>
          </cell>
          <cell r="B5048" t="str">
            <v>Pintura com esmalte poliuretano de dois componentes em chapa metálica com pistola a ar comprimido, uma demão, espessura até 35 µm</v>
          </cell>
          <cell r="C5048" t="str">
            <v>m²</v>
          </cell>
          <cell r="D5048">
            <v>11.67</v>
          </cell>
        </row>
        <row r="5049">
          <cell r="A5049">
            <v>5300993</v>
          </cell>
          <cell r="B5049" t="str">
            <v>Pintura com fundo fosfatizante, uma demão, em chapa de alumínio com pistola a ar comprimido</v>
          </cell>
          <cell r="C5049" t="str">
            <v>m²</v>
          </cell>
          <cell r="D5049">
            <v>8.84</v>
          </cell>
        </row>
        <row r="5050">
          <cell r="A5050">
            <v>2419704</v>
          </cell>
          <cell r="B5050" t="str">
            <v>Pintura com primer epóxi de dois componentes com pistola a ar comprimido, uma demão, espessura de até 70 µm</v>
          </cell>
          <cell r="C5050" t="str">
            <v>m²</v>
          </cell>
          <cell r="D5050">
            <v>11.2</v>
          </cell>
        </row>
        <row r="5051">
          <cell r="A5051">
            <v>2419703</v>
          </cell>
          <cell r="B5051" t="str">
            <v>Pintura com tinta anticorrosiva à base de epóxi poliamida de dois componentes com pistola a ar comprimido, uma demão, espessura de até 150 µm</v>
          </cell>
          <cell r="C5051" t="str">
            <v>m²</v>
          </cell>
          <cell r="D5051">
            <v>13.01</v>
          </cell>
        </row>
        <row r="5052">
          <cell r="A5052">
            <v>2408080</v>
          </cell>
          <cell r="B5052" t="str">
            <v>Pintura de acabamento com esmalte epóxi com pistola a ar comprimido, uma demão, espessura de até 40 µm</v>
          </cell>
          <cell r="C5052" t="str">
            <v>m²</v>
          </cell>
          <cell r="D5052">
            <v>6.62</v>
          </cell>
        </row>
        <row r="5053">
          <cell r="A5053">
            <v>2408078</v>
          </cell>
          <cell r="B5053" t="str">
            <v>Pintura de acabamento com esmalte sintético com pistola a ar comprimido, uma demão, espessura de até 30 µm</v>
          </cell>
          <cell r="C5053" t="str">
            <v>m²</v>
          </cell>
          <cell r="D5053">
            <v>2.71</v>
          </cell>
        </row>
        <row r="5054">
          <cell r="A5054">
            <v>5213412</v>
          </cell>
          <cell r="B5054" t="str">
            <v>Pintura de faixa com plástico a frio bicomponente à base de resinas metacrílicas por dispersão (estrutura)</v>
          </cell>
          <cell r="C5054" t="str">
            <v>m²</v>
          </cell>
          <cell r="D5054">
            <v>135.25</v>
          </cell>
        </row>
        <row r="5055">
          <cell r="A5055">
            <v>5213411</v>
          </cell>
          <cell r="B5055" t="str">
            <v>Pintura de faixa com plástico a frio bicomponente à base de resinas metacrílicas por extrusão (alto relevo)</v>
          </cell>
          <cell r="C5055" t="str">
            <v>m²</v>
          </cell>
          <cell r="D5055">
            <v>243.04</v>
          </cell>
        </row>
        <row r="5056">
          <cell r="A5056">
            <v>5214009</v>
          </cell>
          <cell r="B5056" t="str">
            <v>Pintura de faixa com plástico a frio bicomponente à base de resinas metacrílicas por extrusão (plano) - espessura de 1,5 mm</v>
          </cell>
          <cell r="C5056" t="str">
            <v>m²</v>
          </cell>
          <cell r="D5056">
            <v>135.25</v>
          </cell>
        </row>
        <row r="5057">
          <cell r="A5057">
            <v>5214010</v>
          </cell>
          <cell r="B5057" t="str">
            <v>Pintura de faixa com plástico a frio bicomponente à base de resinas metacrílicas por extrusão (plano) - espessura de 3,0 mm</v>
          </cell>
          <cell r="C5057" t="str">
            <v>m²</v>
          </cell>
          <cell r="D5057">
            <v>252.7</v>
          </cell>
        </row>
        <row r="5058">
          <cell r="A5058">
            <v>5213413</v>
          </cell>
          <cell r="B5058" t="str">
            <v>Pintura de faixa com plástico a frio tricomponente à base de resinas metacrílicas por aspersão - espessura de 0,6 mm</v>
          </cell>
          <cell r="C5058" t="str">
            <v>m²</v>
          </cell>
          <cell r="D5058">
            <v>60.2</v>
          </cell>
        </row>
        <row r="5059">
          <cell r="A5059">
            <v>5213410</v>
          </cell>
          <cell r="B5059" t="str">
            <v>Pintura de faixa com termoplástico em alto relevo tipo I por extrusão - relevo duplo com base</v>
          </cell>
          <cell r="C5059" t="str">
            <v>m²</v>
          </cell>
          <cell r="D5059">
            <v>125.96</v>
          </cell>
        </row>
        <row r="5060">
          <cell r="A5060">
            <v>5214004</v>
          </cell>
          <cell r="B5060" t="str">
            <v>Pintura de faixa com termoplástico em alto relevo tipo II por extrusão - relevo simples ranhurado com base</v>
          </cell>
          <cell r="C5060" t="str">
            <v>m²</v>
          </cell>
          <cell r="D5060">
            <v>149.87</v>
          </cell>
        </row>
        <row r="5061">
          <cell r="A5061">
            <v>5214005</v>
          </cell>
          <cell r="B5061" t="str">
            <v>Pintura de faixa com termoplástico em alto relevo tipo III por extrusão - relevo simples com base</v>
          </cell>
          <cell r="C5061" t="str">
            <v>m²</v>
          </cell>
          <cell r="D5061">
            <v>135.08000000000001</v>
          </cell>
        </row>
        <row r="5062">
          <cell r="A5062">
            <v>5214006</v>
          </cell>
          <cell r="B5062" t="str">
            <v>Pintura de faixa com termoplástico em alto relevo tipo IV por extrusão - relevo simples sem base</v>
          </cell>
          <cell r="C5062" t="str">
            <v>m²</v>
          </cell>
          <cell r="D5062">
            <v>89.18</v>
          </cell>
        </row>
        <row r="5063">
          <cell r="A5063">
            <v>5214007</v>
          </cell>
          <cell r="B5063" t="str">
            <v>Pintura de faixa com termoplástico em alto relevo tipo V por extrusão - relevo multipontos sem base (gotas)</v>
          </cell>
          <cell r="C5063" t="str">
            <v>m²</v>
          </cell>
          <cell r="D5063">
            <v>77.08</v>
          </cell>
        </row>
        <row r="5064">
          <cell r="A5064">
            <v>5214008</v>
          </cell>
          <cell r="B5064" t="str">
            <v>Pintura de faixa com termoplástico em alto relevo tipo VI por extrusão - relevo multipontos sem base (calotas)</v>
          </cell>
          <cell r="C5064" t="str">
            <v>m²</v>
          </cell>
          <cell r="D5064">
            <v>75.81</v>
          </cell>
        </row>
        <row r="5065">
          <cell r="A5065">
            <v>5213408</v>
          </cell>
          <cell r="B5065" t="str">
            <v>Pintura de faixa com termoplástico por aspersão - espessura de 1,5 mm</v>
          </cell>
          <cell r="C5065" t="str">
            <v>m²</v>
          </cell>
          <cell r="D5065">
            <v>40.42</v>
          </cell>
        </row>
        <row r="5066">
          <cell r="A5066">
            <v>5213400</v>
          </cell>
          <cell r="B5066" t="str">
            <v>Pintura de faixa com tinta acrílica - espessura de 0,4 mm</v>
          </cell>
          <cell r="C5066" t="str">
            <v>m²</v>
          </cell>
          <cell r="D5066">
            <v>24.67</v>
          </cell>
        </row>
        <row r="5067">
          <cell r="A5067">
            <v>5213401</v>
          </cell>
          <cell r="B5067" t="str">
            <v>Pintura de faixa com tinta acrílica - espessura de 0,6 mm</v>
          </cell>
          <cell r="C5067" t="str">
            <v>m²</v>
          </cell>
          <cell r="D5067">
            <v>34.76</v>
          </cell>
        </row>
        <row r="5068">
          <cell r="A5068">
            <v>5214001</v>
          </cell>
          <cell r="B5068" t="str">
            <v>Pintura de faixa com tinta acrílica emulsionada em água - espessura de 0,3 mm</v>
          </cell>
          <cell r="C5068" t="str">
            <v>m²</v>
          </cell>
          <cell r="D5068">
            <v>11.33</v>
          </cell>
        </row>
        <row r="5069">
          <cell r="A5069">
            <v>5213402</v>
          </cell>
          <cell r="B5069" t="str">
            <v>Pintura de faixa com tinta acrílica emulsionada em água - espessura de 0,4 mm</v>
          </cell>
          <cell r="C5069" t="str">
            <v>m²</v>
          </cell>
          <cell r="D5069">
            <v>13.53</v>
          </cell>
        </row>
        <row r="5070">
          <cell r="A5070">
            <v>5213403</v>
          </cell>
          <cell r="B5070" t="str">
            <v>Pintura de faixa com tinta acrílica emulsionada em água - espessura de 0,5 mm</v>
          </cell>
          <cell r="C5070" t="str">
            <v>m²</v>
          </cell>
          <cell r="D5070">
            <v>15.76</v>
          </cell>
        </row>
        <row r="5071">
          <cell r="A5071">
            <v>2408077</v>
          </cell>
          <cell r="B5071" t="str">
            <v>Pintura de fundo com tinta alquídica com pistola a ar comprimido, uma demão, espessura de até 30 µm</v>
          </cell>
          <cell r="C5071" t="str">
            <v>m²</v>
          </cell>
          <cell r="D5071">
            <v>5.29</v>
          </cell>
        </row>
        <row r="5072">
          <cell r="A5072">
            <v>2408079</v>
          </cell>
          <cell r="B5072" t="str">
            <v>Pintura de fundo com tinta epóxi com pistola a ar comprimido, uma demão, espessura de até 120 µm</v>
          </cell>
          <cell r="C5072" t="str">
            <v>m²</v>
          </cell>
          <cell r="D5072">
            <v>25.42</v>
          </cell>
        </row>
        <row r="5073">
          <cell r="A5073">
            <v>4011353</v>
          </cell>
          <cell r="B5073" t="str">
            <v>Pintura de ligação</v>
          </cell>
          <cell r="C5073" t="str">
            <v>m²</v>
          </cell>
          <cell r="D5073">
            <v>0.28999999999999998</v>
          </cell>
        </row>
        <row r="5074">
          <cell r="A5074">
            <v>4011354</v>
          </cell>
          <cell r="B5074" t="str">
            <v>Pintura de ligação - emulsão com polímero</v>
          </cell>
          <cell r="C5074" t="str">
            <v>m²</v>
          </cell>
          <cell r="D5074">
            <v>0.28999999999999998</v>
          </cell>
        </row>
        <row r="5075">
          <cell r="A5075">
            <v>5214003</v>
          </cell>
          <cell r="B5075" t="str">
            <v>Pintura de setas e zebrados com termoplástico por aspersão - espessura de 1,5 mm</v>
          </cell>
          <cell r="C5075" t="str">
            <v>m²</v>
          </cell>
          <cell r="D5075">
            <v>50.23</v>
          </cell>
        </row>
        <row r="5076">
          <cell r="A5076">
            <v>5213409</v>
          </cell>
          <cell r="B5076" t="str">
            <v>Pintura de setas e zebrados com termoplástico por extrusão - espessura de 3,0 mm</v>
          </cell>
          <cell r="C5076" t="str">
            <v>m²</v>
          </cell>
          <cell r="D5076">
            <v>84.33</v>
          </cell>
        </row>
        <row r="5077">
          <cell r="A5077">
            <v>5213404</v>
          </cell>
          <cell r="B5077" t="str">
            <v>Pintura de setas e zebrados com tinta acrílica - espessura de 0,4 mm</v>
          </cell>
          <cell r="C5077" t="str">
            <v>m²</v>
          </cell>
          <cell r="D5077">
            <v>38.32</v>
          </cell>
        </row>
        <row r="5078">
          <cell r="A5078">
            <v>5213405</v>
          </cell>
          <cell r="B5078" t="str">
            <v>Pintura de setas e zebrados com tinta acrílica - espessura de 0,6 mm</v>
          </cell>
          <cell r="C5078" t="str">
            <v>m²</v>
          </cell>
          <cell r="D5078">
            <v>47.89</v>
          </cell>
        </row>
        <row r="5079">
          <cell r="A5079">
            <v>5214002</v>
          </cell>
          <cell r="B5079" t="str">
            <v>Pintura de setas e zebrados com tinta acrílica emulsionada em água - espessura de 0,3 mm</v>
          </cell>
          <cell r="C5079" t="str">
            <v>m²</v>
          </cell>
          <cell r="D5079">
            <v>25.18</v>
          </cell>
        </row>
        <row r="5080">
          <cell r="A5080">
            <v>5213406</v>
          </cell>
          <cell r="B5080" t="str">
            <v>Pintura de setas e zebrados com tinta acrílica emulsionada em água - espessura de 0,4 mm</v>
          </cell>
          <cell r="C5080" t="str">
            <v>m²</v>
          </cell>
          <cell r="D5080">
            <v>27.17</v>
          </cell>
        </row>
        <row r="5081">
          <cell r="A5081">
            <v>5213407</v>
          </cell>
          <cell r="B5081" t="str">
            <v>Pintura de setas e zebrados com tinta acrílica emulsionada em água - espessura de 0,5 mm</v>
          </cell>
          <cell r="C5081" t="str">
            <v>m²</v>
          </cell>
          <cell r="D5081">
            <v>29.17</v>
          </cell>
        </row>
        <row r="5082">
          <cell r="A5082">
            <v>5212552</v>
          </cell>
          <cell r="B5082" t="str">
            <v>Pintura eletrostática a pó com tinta poliéster em chapa de aço</v>
          </cell>
          <cell r="C5082" t="str">
            <v>m²</v>
          </cell>
          <cell r="D5082">
            <v>13.53</v>
          </cell>
        </row>
        <row r="5083">
          <cell r="A5083">
            <v>5605942</v>
          </cell>
          <cell r="B5083" t="str">
            <v>Pintura eletrostática com tinta em pó à base de resina epóxi - E = 200 µm</v>
          </cell>
          <cell r="C5083" t="str">
            <v>m²</v>
          </cell>
          <cell r="D5083">
            <v>41.47</v>
          </cell>
        </row>
        <row r="5084">
          <cell r="A5084">
            <v>3808043</v>
          </cell>
          <cell r="B5084" t="str">
            <v>Pintura manual com nata de cimento - 3 demãos</v>
          </cell>
          <cell r="C5084" t="str">
            <v>m²</v>
          </cell>
          <cell r="D5084">
            <v>4.66</v>
          </cell>
        </row>
        <row r="5085">
          <cell r="A5085">
            <v>2408076</v>
          </cell>
          <cell r="B5085" t="str">
            <v>Pintura shop primer em chapa de aço por esteira contínua</v>
          </cell>
          <cell r="C5085" t="str">
            <v>m²</v>
          </cell>
          <cell r="D5085">
            <v>8.94</v>
          </cell>
        </row>
        <row r="5086">
          <cell r="A5086">
            <v>3806431</v>
          </cell>
          <cell r="B5086" t="str">
            <v>Placa de aço de apoio para protensão externa em reforço de viga de OAE - confecção e instalação</v>
          </cell>
          <cell r="C5086" t="str">
            <v>un</v>
          </cell>
          <cell r="D5086">
            <v>6627.21</v>
          </cell>
        </row>
        <row r="5087">
          <cell r="A5087">
            <v>3806432</v>
          </cell>
          <cell r="B5087" t="str">
            <v>Placa de aço de desvio para protensão externa em reforço de viga de OAE - confecção e instalação</v>
          </cell>
          <cell r="C5087" t="str">
            <v>un</v>
          </cell>
          <cell r="D5087">
            <v>3450.05</v>
          </cell>
        </row>
        <row r="5088">
          <cell r="A5088">
            <v>5213464</v>
          </cell>
          <cell r="B5088" t="str">
            <v>Placa de advertência em aço, lado de 0,60 m - película retrorrefletiva tipo I + SI - fornecimento e implantação</v>
          </cell>
          <cell r="C5088" t="str">
            <v>un</v>
          </cell>
          <cell r="D5088">
            <v>218.8</v>
          </cell>
        </row>
        <row r="5089">
          <cell r="A5089">
            <v>5213465</v>
          </cell>
          <cell r="B5089" t="str">
            <v>Placa de advertência em aço, lado de 0,80 m - película retrorrefletiva tipo I + SI - fornecimento e implantação</v>
          </cell>
          <cell r="C5089" t="str">
            <v>un</v>
          </cell>
          <cell r="D5089">
            <v>368.48</v>
          </cell>
        </row>
        <row r="5090">
          <cell r="A5090">
            <v>5213466</v>
          </cell>
          <cell r="B5090" t="str">
            <v>Placa de advertência em aço, lado de 1,00 m - película retrorrefletiva tipo I + SI - fornecimento e implantação</v>
          </cell>
          <cell r="C5090" t="str">
            <v>un</v>
          </cell>
          <cell r="D5090">
            <v>512.89</v>
          </cell>
        </row>
        <row r="5091">
          <cell r="A5091">
            <v>5213467</v>
          </cell>
          <cell r="B5091" t="str">
            <v>Placa de advertência em aço, lado de 1,20 m - película retrorrefletiva tipo III + SI - fornecimento e implantação</v>
          </cell>
          <cell r="C5091" t="str">
            <v>un</v>
          </cell>
          <cell r="D5091">
            <v>993.38</v>
          </cell>
        </row>
        <row r="5092">
          <cell r="A5092">
            <v>5213468</v>
          </cell>
          <cell r="B5092" t="str">
            <v>Placa de advertência em fibra, lado de 0,60 m - película retrorrefletiva tipo I + SI - fornecimento e implantação</v>
          </cell>
          <cell r="C5092" t="str">
            <v>un</v>
          </cell>
          <cell r="D5092">
            <v>191.78</v>
          </cell>
        </row>
        <row r="5093">
          <cell r="A5093">
            <v>5213469</v>
          </cell>
          <cell r="B5093" t="str">
            <v>Placa de advertência em fibra, lado de 0,80 m - película retrorrefletiva tipo I + SI - fornecimento e implantação</v>
          </cell>
          <cell r="C5093" t="str">
            <v>un</v>
          </cell>
          <cell r="D5093">
            <v>317.02</v>
          </cell>
        </row>
        <row r="5094">
          <cell r="A5094">
            <v>5213470</v>
          </cell>
          <cell r="B5094" t="str">
            <v>Placa de advertência em fibra, lado de 1,00 m - película retrorrefletiva tipo I + SI - fornecimento e implantação</v>
          </cell>
          <cell r="C5094" t="str">
            <v>un</v>
          </cell>
          <cell r="D5094">
            <v>437.84</v>
          </cell>
        </row>
        <row r="5095">
          <cell r="A5095">
            <v>5213471</v>
          </cell>
          <cell r="B5095" t="str">
            <v>Placa de advertência em fibra, lado de 1,20 m - película retrorrefletiva tipo III + SI - fornecimento e implantação</v>
          </cell>
          <cell r="C5095" t="str">
            <v>un</v>
          </cell>
          <cell r="D5095">
            <v>885.31</v>
          </cell>
        </row>
        <row r="5096">
          <cell r="A5096">
            <v>5212560</v>
          </cell>
          <cell r="B5096" t="str">
            <v>Placa de advertência para sinalização de obras montada em suporte metálico móvel, lado 1,00 m - utilização de 600 ciclos - fornecimento, 01 implantação e 01 retirada diária</v>
          </cell>
          <cell r="C5096" t="str">
            <v>un.dia</v>
          </cell>
          <cell r="D5096">
            <v>4.03</v>
          </cell>
        </row>
        <row r="5097">
          <cell r="A5097">
            <v>5213472</v>
          </cell>
          <cell r="B5097" t="str">
            <v>Placa de marco quilométrico em aço - 0,60 x 0,865 m - película retrorrefletiva tipo I + I - fornecimento e implantação</v>
          </cell>
          <cell r="C5097" t="str">
            <v>un</v>
          </cell>
          <cell r="D5097">
            <v>304.14999999999998</v>
          </cell>
        </row>
        <row r="5098">
          <cell r="A5098">
            <v>5213473</v>
          </cell>
          <cell r="B5098" t="str">
            <v>Placa de marco quilométrico em aço - 0,70 x 1,00 m - película retrorrefletiva tipo I + III - fornecimento e implantação</v>
          </cell>
          <cell r="C5098" t="str">
            <v>un</v>
          </cell>
          <cell r="D5098">
            <v>391.79</v>
          </cell>
        </row>
        <row r="5099">
          <cell r="A5099">
            <v>5213474</v>
          </cell>
          <cell r="B5099" t="str">
            <v>Placa de marco quilométrico em fibra - 0,60 x 0,865 m - película retrorrefletiva tipo I + I - fornecimento e implantação</v>
          </cell>
          <cell r="C5099" t="str">
            <v>un</v>
          </cell>
          <cell r="D5099">
            <v>259.12</v>
          </cell>
        </row>
        <row r="5100">
          <cell r="A5100">
            <v>5213475</v>
          </cell>
          <cell r="B5100" t="str">
            <v>Placa de marco quilométrico em fibra - 0,70 x 1,00 m - película retrorrefletiva tipo I + III - fornecimento e implantação</v>
          </cell>
          <cell r="C5100" t="str">
            <v>un</v>
          </cell>
          <cell r="D5100">
            <v>335.5</v>
          </cell>
        </row>
        <row r="5101">
          <cell r="A5101">
            <v>5213440</v>
          </cell>
          <cell r="B5101" t="str">
            <v>Placa de regulamentação em aço D = 0,60 m - película retrorrefletiva tipo I + SI - fornecimento e implantação</v>
          </cell>
          <cell r="C5101" t="str">
            <v>un</v>
          </cell>
          <cell r="D5101">
            <v>218.8</v>
          </cell>
        </row>
        <row r="5102">
          <cell r="A5102">
            <v>5213441</v>
          </cell>
          <cell r="B5102" t="str">
            <v>Placa de regulamentação em aço D = 0,80 m - película retrorrefletiva tipo I + SI - fornecimento e implantação</v>
          </cell>
          <cell r="C5102" t="str">
            <v>un</v>
          </cell>
          <cell r="D5102">
            <v>368.49</v>
          </cell>
        </row>
        <row r="5103">
          <cell r="A5103">
            <v>5213442</v>
          </cell>
          <cell r="B5103" t="str">
            <v>Placa de regulamentação em aço D = 1,00 m - película retrorrefletiva tipo I + SI - fornecimento e implantação</v>
          </cell>
          <cell r="C5103" t="str">
            <v>un</v>
          </cell>
          <cell r="D5103">
            <v>512.89</v>
          </cell>
        </row>
        <row r="5104">
          <cell r="A5104">
            <v>5213443</v>
          </cell>
          <cell r="B5104" t="str">
            <v>Placa de regulamentação em aço D = 1,20 m - película retrorrefletiva tipo III + SI - fornecimento e implantação</v>
          </cell>
          <cell r="C5104" t="str">
            <v>un</v>
          </cell>
          <cell r="D5104">
            <v>993.38</v>
          </cell>
        </row>
        <row r="5105">
          <cell r="A5105">
            <v>5213444</v>
          </cell>
          <cell r="B5105" t="str">
            <v>Placa de regulamentação em aço, R1 lado 0,248 m - película retrorrefletiva tipo I + SI - fornecimento e implantação</v>
          </cell>
          <cell r="C5105" t="str">
            <v>un</v>
          </cell>
          <cell r="D5105">
            <v>218.8</v>
          </cell>
        </row>
        <row r="5106">
          <cell r="A5106">
            <v>5213445</v>
          </cell>
          <cell r="B5106" t="str">
            <v>Placa de regulamentação em aço, R1 lado 0,331 m - película retrorrefletiva tipo I + SI - fornecimento e implantação</v>
          </cell>
          <cell r="C5106" t="str">
            <v>un</v>
          </cell>
          <cell r="D5106">
            <v>368.46</v>
          </cell>
        </row>
        <row r="5107">
          <cell r="A5107">
            <v>5213446</v>
          </cell>
          <cell r="B5107" t="str">
            <v>Placa de regulamentação em aço, R1 lado 0,414 m - película retrorrefletiva tipo I + SI - fornecimento e implantação</v>
          </cell>
          <cell r="C5107" t="str">
            <v>un</v>
          </cell>
          <cell r="D5107">
            <v>512.88</v>
          </cell>
        </row>
        <row r="5108">
          <cell r="A5108">
            <v>5213447</v>
          </cell>
          <cell r="B5108" t="str">
            <v>Placa de regulamentação em aço, R1 lado 0,497 m - película retrorrefletiva tipo III + SI - fornecimento e implantação</v>
          </cell>
          <cell r="C5108" t="str">
            <v>un</v>
          </cell>
          <cell r="D5108">
            <v>993.43</v>
          </cell>
        </row>
        <row r="5109">
          <cell r="A5109">
            <v>5213448</v>
          </cell>
          <cell r="B5109" t="str">
            <v>Placa de regulamentação em aço, R2 lado 0,60 m - película retrorrefletiva tipo I + SI - fornecimento e implantação</v>
          </cell>
          <cell r="C5109" t="str">
            <v>un</v>
          </cell>
          <cell r="D5109">
            <v>153.63</v>
          </cell>
        </row>
        <row r="5110">
          <cell r="A5110">
            <v>5213449</v>
          </cell>
          <cell r="B5110" t="str">
            <v>Placa de regulamentação em aço, R2 lado 0,80 m - película retrorrefletiva tipo I + SI - fornecimento e implantação</v>
          </cell>
          <cell r="C5110" t="str">
            <v>un</v>
          </cell>
          <cell r="D5110">
            <v>237.19</v>
          </cell>
        </row>
        <row r="5111">
          <cell r="A5111">
            <v>5213450</v>
          </cell>
          <cell r="B5111" t="str">
            <v>Placa de regulamentação em aço, R2 lado 1,00 m - película retrorrefletiva tipo I + SI - fornecimento e implantação</v>
          </cell>
          <cell r="C5111" t="str">
            <v>un</v>
          </cell>
          <cell r="D5111">
            <v>329.08</v>
          </cell>
        </row>
        <row r="5112">
          <cell r="A5112">
            <v>5213451</v>
          </cell>
          <cell r="B5112" t="str">
            <v>Placa de regulamentação em aço, R2 lado 1,20 m - película retrorrefletiva tipo III + SI - fornecimento e implantação</v>
          </cell>
          <cell r="C5112" t="str">
            <v>un</v>
          </cell>
          <cell r="D5112">
            <v>575.62</v>
          </cell>
        </row>
        <row r="5113">
          <cell r="A5113">
            <v>5213452</v>
          </cell>
          <cell r="B5113" t="str">
            <v>Placa de regulamentação em fibra, D = 0,60 m - película retrorrefletiva tipo I + SI - fornecimento e implantação</v>
          </cell>
          <cell r="C5113" t="str">
            <v>un</v>
          </cell>
          <cell r="D5113">
            <v>191.78</v>
          </cell>
        </row>
        <row r="5114">
          <cell r="A5114">
            <v>5213453</v>
          </cell>
          <cell r="B5114" t="str">
            <v>Placa de regulamentação em fibra, D = 0,80 m - película retrorrefletiva tipo I + SI - fornecimento e implantação</v>
          </cell>
          <cell r="C5114" t="str">
            <v>un</v>
          </cell>
          <cell r="D5114">
            <v>317.02</v>
          </cell>
        </row>
        <row r="5115">
          <cell r="A5115">
            <v>5213454</v>
          </cell>
          <cell r="B5115" t="str">
            <v>Placa de regulamentação em fibra, D = 1,00 m - película retrorrefletiva tipo I + SI - fornecimento e implantação</v>
          </cell>
          <cell r="C5115" t="str">
            <v>un</v>
          </cell>
          <cell r="D5115">
            <v>437.84</v>
          </cell>
        </row>
        <row r="5116">
          <cell r="A5116">
            <v>5213455</v>
          </cell>
          <cell r="B5116" t="str">
            <v>Placa de regulamentação em fibra, D = 1,20 m - película retrorrefletiva tipo III + SI - fornecimento e implantação</v>
          </cell>
          <cell r="C5116" t="str">
            <v>un</v>
          </cell>
          <cell r="D5116">
            <v>885.31</v>
          </cell>
        </row>
        <row r="5117">
          <cell r="A5117">
            <v>5213456</v>
          </cell>
          <cell r="B5117" t="str">
            <v>Placa de regulamentação em fibra, R1 lado 0,248 m - película retrorrefletiva tipo I + SI - fornecimento e implantação</v>
          </cell>
          <cell r="C5117" t="str">
            <v>un</v>
          </cell>
          <cell r="D5117">
            <v>191.78</v>
          </cell>
        </row>
        <row r="5118">
          <cell r="A5118">
            <v>5213457</v>
          </cell>
          <cell r="B5118" t="str">
            <v>Placa de regulamentação em fibra, R1 lado 0,331 m - película retrorrefletiva tipo I + SI - fornecimento e implantação</v>
          </cell>
          <cell r="C5118" t="str">
            <v>un</v>
          </cell>
          <cell r="D5118">
            <v>317</v>
          </cell>
        </row>
        <row r="5119">
          <cell r="A5119">
            <v>5213458</v>
          </cell>
          <cell r="B5119" t="str">
            <v>Placa de regulamentação em fibra, R1 lado 0,414 m - película retrorrefletiva tipo I + SI - fornecimento e implantação</v>
          </cell>
          <cell r="C5119" t="str">
            <v>un</v>
          </cell>
          <cell r="D5119">
            <v>437.83</v>
          </cell>
        </row>
        <row r="5120">
          <cell r="A5120">
            <v>5213459</v>
          </cell>
          <cell r="B5120" t="str">
            <v>Placa de regulamentação em fibra, R1 lado 0,497 m - película retrorrefletiva tipo III + SI - fornecimento e implantação</v>
          </cell>
          <cell r="C5120" t="str">
            <v>un</v>
          </cell>
          <cell r="D5120">
            <v>885.35</v>
          </cell>
        </row>
        <row r="5121">
          <cell r="A5121">
            <v>5213460</v>
          </cell>
          <cell r="B5121" t="str">
            <v>Placa de regulamentação em fibra, R2 lado 0,60 m - película retrorrefletiva tipo I + SI - fornecimento e implantação</v>
          </cell>
          <cell r="C5121" t="str">
            <v>un</v>
          </cell>
          <cell r="D5121">
            <v>137.26</v>
          </cell>
        </row>
        <row r="5122">
          <cell r="A5122">
            <v>5213461</v>
          </cell>
          <cell r="B5122" t="str">
            <v>Placa de regulamentação em fibra, R2 lado 0,80 m - película retrorrefletiva tipo I + SI - fornecimento e implantação</v>
          </cell>
          <cell r="C5122" t="str">
            <v>un</v>
          </cell>
          <cell r="D5122">
            <v>207.17</v>
          </cell>
        </row>
        <row r="5123">
          <cell r="A5123">
            <v>5213462</v>
          </cell>
          <cell r="B5123" t="str">
            <v>Placa de regulamentação em fibra, R2 lado 1,00 m - película retrorrefletiva tipo I + SI - fornecimento e implantação</v>
          </cell>
          <cell r="C5123" t="str">
            <v>un</v>
          </cell>
          <cell r="D5123">
            <v>284.05</v>
          </cell>
        </row>
        <row r="5124">
          <cell r="A5124">
            <v>5213463</v>
          </cell>
          <cell r="B5124" t="str">
            <v>Placa de regulamentação em fibra, R2 lado 1,20 m - película retrorrefletiva tipo I + SI - fornecimento e implantação</v>
          </cell>
          <cell r="C5124" t="str">
            <v>un</v>
          </cell>
          <cell r="D5124">
            <v>360.95</v>
          </cell>
        </row>
        <row r="5125">
          <cell r="A5125">
            <v>5212557</v>
          </cell>
          <cell r="B5125" t="str">
            <v>Placa de regulamentação para sinalização de obras montada em suporte metálico móvel - D = 1,00 m - utilização de 600 ciclos - fornecimento, 01 implantação e 01 retirada diária</v>
          </cell>
          <cell r="C5125" t="str">
            <v>un.dia</v>
          </cell>
          <cell r="D5125">
            <v>3.78</v>
          </cell>
        </row>
        <row r="5126">
          <cell r="A5126">
            <v>5212558</v>
          </cell>
          <cell r="B5126" t="str">
            <v>Placa de regulamentação para sinalização de obras montada em suporte metálico móvel, R1 lado 0,414 m - utilização de 600 ciclos - fornecimento, 01 implantação e 01 retirada diária</v>
          </cell>
          <cell r="C5126" t="str">
            <v>un.dia</v>
          </cell>
          <cell r="D5126">
            <v>3.83</v>
          </cell>
        </row>
        <row r="5127">
          <cell r="A5127">
            <v>5212559</v>
          </cell>
          <cell r="B5127" t="str">
            <v>Placa de regulamentação para sinalização de obras montada em suporte metálico móvel, R2 lado 1,00 m - utilização de 600 ciclos - fornecimento, 01 implantação e 01 retirada diária</v>
          </cell>
          <cell r="C5127" t="str">
            <v>un.dia</v>
          </cell>
          <cell r="D5127">
            <v>3.39</v>
          </cell>
        </row>
        <row r="5128">
          <cell r="A5128">
            <v>5213477</v>
          </cell>
          <cell r="B5128" t="str">
            <v>Placa delineador em aço - 0,30 x 0,90 m - película retrorrefletiva tipo I + IV - fornecimento e implantação</v>
          </cell>
          <cell r="C5128" t="str">
            <v>un</v>
          </cell>
          <cell r="D5128">
            <v>164.22</v>
          </cell>
        </row>
        <row r="5129">
          <cell r="A5129">
            <v>5213476</v>
          </cell>
          <cell r="B5129" t="str">
            <v>Placa delineador em aço - 0,50 x 0,60 m - película retrorrefletiva tipo I + IV - fornecimento e implantação</v>
          </cell>
          <cell r="C5129" t="str">
            <v>un</v>
          </cell>
          <cell r="D5129">
            <v>176.54</v>
          </cell>
        </row>
        <row r="5130">
          <cell r="A5130">
            <v>5213479</v>
          </cell>
          <cell r="B5130" t="str">
            <v>Placa delineador em fibra - 0,30 x 0,90 m - película retrorrefletiva tipo I + IV - fornecimento e implantação</v>
          </cell>
          <cell r="C5130" t="str">
            <v>un</v>
          </cell>
          <cell r="D5130">
            <v>143.96</v>
          </cell>
        </row>
        <row r="5131">
          <cell r="A5131">
            <v>5213478</v>
          </cell>
          <cell r="B5131" t="str">
            <v>Placa delineador em fibra - 0,50 x 0,60 m - película retrorrefletiva tipo I + IV - fornecimento e implantação</v>
          </cell>
          <cell r="C5131" t="str">
            <v>un</v>
          </cell>
          <cell r="D5131">
            <v>154.03</v>
          </cell>
        </row>
        <row r="5132">
          <cell r="A5132">
            <v>5213489</v>
          </cell>
          <cell r="B5132" t="str">
            <v>Placa em aço - 2,00 x 1,00 m - película retrorrefletiva tipo I + I - fornecimento e implantação</v>
          </cell>
          <cell r="C5132" t="str">
            <v>un</v>
          </cell>
          <cell r="D5132">
            <v>915.97</v>
          </cell>
        </row>
        <row r="5133">
          <cell r="A5133">
            <v>5213498</v>
          </cell>
          <cell r="B5133" t="str">
            <v>Placa em aço - 2,00 x 1,00 m - película retrorrefletiva tipo I + III - fornecimento e implantação</v>
          </cell>
          <cell r="C5133" t="str">
            <v>un</v>
          </cell>
          <cell r="D5133">
            <v>982.47</v>
          </cell>
        </row>
        <row r="5134">
          <cell r="A5134">
            <v>5213365</v>
          </cell>
          <cell r="B5134" t="str">
            <v>Placa em aço - 2,00 x 1,00 m - película retrorrefletiva tipo I + X - fornecimento e implantação</v>
          </cell>
          <cell r="C5134" t="str">
            <v>un</v>
          </cell>
          <cell r="D5134">
            <v>1147.55</v>
          </cell>
        </row>
        <row r="5135">
          <cell r="A5135">
            <v>5213507</v>
          </cell>
          <cell r="B5135" t="str">
            <v>Placa em aço - 2,00 x 1,00 m - película retrorrefletiva tipo III + III - fornecimento e implantação</v>
          </cell>
          <cell r="C5135" t="str">
            <v>un</v>
          </cell>
          <cell r="D5135">
            <v>1148.73</v>
          </cell>
        </row>
        <row r="5136">
          <cell r="A5136">
            <v>5213372</v>
          </cell>
          <cell r="B5136" t="str">
            <v>Placa em aço - 2,00 x 1,00 m - película retrorrefletiva tipo III + X - fornecimento e implantação</v>
          </cell>
          <cell r="C5136" t="str">
            <v>un</v>
          </cell>
          <cell r="D5136">
            <v>1313.79</v>
          </cell>
        </row>
        <row r="5137">
          <cell r="A5137">
            <v>5213490</v>
          </cell>
          <cell r="B5137" t="str">
            <v>Placa em aço - 3,00 x 1,50 m - película retrorrefletiva tipo I + I - fornecimento e implantação</v>
          </cell>
          <cell r="C5137" t="str">
            <v>un</v>
          </cell>
          <cell r="D5137">
            <v>1960.84</v>
          </cell>
        </row>
        <row r="5138">
          <cell r="A5138">
            <v>5213499</v>
          </cell>
          <cell r="B5138" t="str">
            <v>Placa em aço - 3,00 x 1,50 m - película retrorrefletiva tipo I + III - fornecimento e implantação</v>
          </cell>
          <cell r="C5138" t="str">
            <v>un</v>
          </cell>
          <cell r="D5138">
            <v>2110.4699999999998</v>
          </cell>
        </row>
        <row r="5139">
          <cell r="A5139">
            <v>5213366</v>
          </cell>
          <cell r="B5139" t="str">
            <v>Placa em aço - 3,00 x 1,50 m - película retrorrefletiva tipo I + X - fornecimento e implantação</v>
          </cell>
          <cell r="C5139" t="str">
            <v>un</v>
          </cell>
          <cell r="D5139">
            <v>2481.9</v>
          </cell>
        </row>
        <row r="5140">
          <cell r="A5140">
            <v>5213508</v>
          </cell>
          <cell r="B5140" t="str">
            <v>Placa em aço - 3,00 x 1,50 m - película retrorrefletiva tipo III + III - fornecimento e implantação</v>
          </cell>
          <cell r="C5140" t="str">
            <v>un</v>
          </cell>
          <cell r="D5140">
            <v>2484.5500000000002</v>
          </cell>
        </row>
        <row r="5141">
          <cell r="A5141">
            <v>5213373</v>
          </cell>
          <cell r="B5141" t="str">
            <v>Placa em aço - 3,00 x 1,50 m - película retrorrefletiva tipo III + X - fornecimento e implantação</v>
          </cell>
          <cell r="C5141" t="str">
            <v>un</v>
          </cell>
          <cell r="D5141">
            <v>2855.94</v>
          </cell>
        </row>
        <row r="5142">
          <cell r="A5142">
            <v>5213491</v>
          </cell>
          <cell r="B5142" t="str">
            <v>Placa em aço - 3,00 x 2,00 m - película retrorrefletiva tipo I + I - fornecimento e implantação</v>
          </cell>
          <cell r="C5142" t="str">
            <v>un</v>
          </cell>
          <cell r="D5142">
            <v>2587.77</v>
          </cell>
        </row>
        <row r="5143">
          <cell r="A5143">
            <v>5213500</v>
          </cell>
          <cell r="B5143" t="str">
            <v>Placa em aço - 3,00 x 2,00 m - película retrorrefletiva tipo I + III - fornecimento e implantação</v>
          </cell>
          <cell r="C5143" t="str">
            <v>un</v>
          </cell>
          <cell r="D5143">
            <v>2787.27</v>
          </cell>
        </row>
        <row r="5144">
          <cell r="A5144">
            <v>5213369</v>
          </cell>
          <cell r="B5144" t="str">
            <v>Placa em aço - 3,00 x 2,00 m - película retrorrefletiva tipo I + X - fornecimento e implantação</v>
          </cell>
          <cell r="C5144" t="str">
            <v>un</v>
          </cell>
          <cell r="D5144">
            <v>3282.51</v>
          </cell>
        </row>
        <row r="5145">
          <cell r="A5145">
            <v>5213509</v>
          </cell>
          <cell r="B5145" t="str">
            <v>Placa em aço - 3,00 x 2,00 m - película retrorrefletiva tipo III + III - fornecimento e implantação</v>
          </cell>
          <cell r="C5145" t="str">
            <v>un</v>
          </cell>
          <cell r="D5145">
            <v>3286.05</v>
          </cell>
        </row>
        <row r="5146">
          <cell r="A5146">
            <v>5213374</v>
          </cell>
          <cell r="B5146" t="str">
            <v>Placa em aço - 3,00 x 2,00 m - película retrorrefletiva tipo III + X - fornecimento e implantação</v>
          </cell>
          <cell r="C5146" t="str">
            <v>un</v>
          </cell>
          <cell r="D5146">
            <v>3781.23</v>
          </cell>
        </row>
        <row r="5147">
          <cell r="A5147">
            <v>5213492</v>
          </cell>
          <cell r="B5147" t="str">
            <v>Placa em aço - 4,00 x 2,00 m - película retrorrefletiva tipo I + I - fornecimento e implantação</v>
          </cell>
          <cell r="C5147" t="str">
            <v>un</v>
          </cell>
          <cell r="D5147">
            <v>3503.74</v>
          </cell>
        </row>
        <row r="5148">
          <cell r="A5148">
            <v>5213501</v>
          </cell>
          <cell r="B5148" t="str">
            <v>Placa em aço - 4,00 x 2,00 m - película retrorrefletiva tipo I + III - fornecimento e implantação</v>
          </cell>
          <cell r="C5148" t="str">
            <v>un</v>
          </cell>
          <cell r="D5148">
            <v>3769.74</v>
          </cell>
        </row>
        <row r="5149">
          <cell r="A5149">
            <v>5213370</v>
          </cell>
          <cell r="B5149" t="str">
            <v>Placa em aço - 4,00 x 2,00 m - película retrorrefletiva tipo I + X - fornecimento e implantação</v>
          </cell>
          <cell r="C5149" t="str">
            <v>un</v>
          </cell>
          <cell r="D5149">
            <v>4430.0600000000004</v>
          </cell>
        </row>
        <row r="5150">
          <cell r="A5150">
            <v>5213510</v>
          </cell>
          <cell r="B5150" t="str">
            <v>Placa em aço - 4,00 x 2,00 m - película retrorrefletiva tipo III + III - fornecimento e implantação</v>
          </cell>
          <cell r="C5150" t="str">
            <v>un</v>
          </cell>
          <cell r="D5150">
            <v>4434.78</v>
          </cell>
        </row>
        <row r="5151">
          <cell r="A5151">
            <v>5213375</v>
          </cell>
          <cell r="B5151" t="str">
            <v>Placa em aço - 4,00 x 2,00 m - película retrorrefletiva tipo III + X - fornecimento e implantação</v>
          </cell>
          <cell r="C5151" t="str">
            <v>un</v>
          </cell>
          <cell r="D5151">
            <v>5095.0200000000004</v>
          </cell>
        </row>
        <row r="5152">
          <cell r="A5152">
            <v>5213494</v>
          </cell>
          <cell r="B5152" t="str">
            <v>Placa em aço - 4,00 x 3,00 m - película retrorrefletiva tipo I + I - fornecimento e implantação</v>
          </cell>
          <cell r="C5152" t="str">
            <v>un</v>
          </cell>
          <cell r="D5152">
            <v>5175.54</v>
          </cell>
        </row>
        <row r="5153">
          <cell r="A5153">
            <v>5213503</v>
          </cell>
          <cell r="B5153" t="str">
            <v>Placa em aço - 4,00 x 3,00 m - película retrorrefletiva tipo I + III - fornecimento e implantação</v>
          </cell>
          <cell r="C5153" t="str">
            <v>un</v>
          </cell>
          <cell r="D5153">
            <v>5574.54</v>
          </cell>
        </row>
        <row r="5154">
          <cell r="A5154">
            <v>5213371</v>
          </cell>
          <cell r="B5154" t="str">
            <v>Placa em aço - 4,00 x 3,00 m - película retrorrefletiva tipo I + X - fornecimento e implantação</v>
          </cell>
          <cell r="C5154" t="str">
            <v>un</v>
          </cell>
          <cell r="D5154">
            <v>6565.02</v>
          </cell>
        </row>
        <row r="5155">
          <cell r="A5155">
            <v>5213512</v>
          </cell>
          <cell r="B5155" t="str">
            <v>Placa em aço - 4,00 x 3,00 m - película retrorrefletiva tipo III + III - fornecimento e implantação</v>
          </cell>
          <cell r="C5155" t="str">
            <v>un</v>
          </cell>
          <cell r="D5155">
            <v>6572.1</v>
          </cell>
        </row>
        <row r="5156">
          <cell r="A5156">
            <v>5213376</v>
          </cell>
          <cell r="B5156" t="str">
            <v>Placa em aço - 4,00 x 3,00 m - película retrorrefletiva tipo III + X - fornecimento e implantação</v>
          </cell>
          <cell r="C5156" t="str">
            <v>un</v>
          </cell>
          <cell r="D5156">
            <v>7562.46</v>
          </cell>
        </row>
        <row r="5157">
          <cell r="A5157">
            <v>5213377</v>
          </cell>
          <cell r="B5157" t="str">
            <v>Placa em aço - película I + I - chapa recuperada - fornecimento e implantação</v>
          </cell>
          <cell r="C5157" t="str">
            <v>m²</v>
          </cell>
          <cell r="D5157">
            <v>292.82</v>
          </cell>
        </row>
        <row r="5158">
          <cell r="A5158">
            <v>5213570</v>
          </cell>
          <cell r="B5158" t="str">
            <v>Placa em aço - película I + I - fornecimento e implantação</v>
          </cell>
          <cell r="C5158" t="str">
            <v>m²</v>
          </cell>
          <cell r="D5158">
            <v>471.33</v>
          </cell>
        </row>
        <row r="5159">
          <cell r="A5159">
            <v>5213378</v>
          </cell>
          <cell r="B5159" t="str">
            <v>Placa em aço - película I + III - chapa recuperada - fornecimento e implantação</v>
          </cell>
          <cell r="C5159" t="str">
            <v>m²</v>
          </cell>
          <cell r="D5159">
            <v>326.07</v>
          </cell>
        </row>
        <row r="5160">
          <cell r="A5160">
            <v>5213571</v>
          </cell>
          <cell r="B5160" t="str">
            <v>Placa em aço - película I + III - fornecimento e implantação</v>
          </cell>
          <cell r="C5160" t="str">
            <v>m²</v>
          </cell>
          <cell r="D5160">
            <v>504.58</v>
          </cell>
        </row>
        <row r="5161">
          <cell r="A5161">
            <v>5213379</v>
          </cell>
          <cell r="B5161" t="str">
            <v>Placa em aço - película III + III - chapa recuperada - fornecimento e implantação</v>
          </cell>
          <cell r="C5161" t="str">
            <v>m²</v>
          </cell>
          <cell r="D5161">
            <v>409.19</v>
          </cell>
        </row>
        <row r="5162">
          <cell r="A5162">
            <v>5213572</v>
          </cell>
          <cell r="B5162" t="str">
            <v>Placa em aço - película III + III - fornecimento e implantação</v>
          </cell>
          <cell r="C5162" t="str">
            <v>m²</v>
          </cell>
          <cell r="D5162">
            <v>587.71</v>
          </cell>
        </row>
        <row r="5163">
          <cell r="A5163">
            <v>5212553</v>
          </cell>
          <cell r="B5163" t="str">
            <v>Placa em aço nº 16 galvanizado com película retrorrefletiva tipo I + I - chapa recuperada - confecção</v>
          </cell>
          <cell r="C5163" t="str">
            <v>m²</v>
          </cell>
          <cell r="D5163">
            <v>239.44</v>
          </cell>
        </row>
        <row r="5164">
          <cell r="A5164">
            <v>5213416</v>
          </cell>
          <cell r="B5164" t="str">
            <v>Placa em aço nº 16 galvanizado com película retrorrefletiva tipo I + I - confecção</v>
          </cell>
          <cell r="C5164" t="str">
            <v>m²</v>
          </cell>
          <cell r="D5164">
            <v>417.95</v>
          </cell>
        </row>
        <row r="5165">
          <cell r="A5165">
            <v>5212554</v>
          </cell>
          <cell r="B5165" t="str">
            <v>Placa em aço nº 16 galvanizado com película retrorrefletiva tipo I + III - chapa recuperada - confecção</v>
          </cell>
          <cell r="C5165" t="str">
            <v>m²</v>
          </cell>
          <cell r="D5165">
            <v>272.69</v>
          </cell>
        </row>
        <row r="5166">
          <cell r="A5166">
            <v>5213417</v>
          </cell>
          <cell r="B5166" t="str">
            <v>Placa em aço nº 16 galvanizado com película retrorrefletiva tipo I + III - confecção</v>
          </cell>
          <cell r="C5166" t="str">
            <v>m²</v>
          </cell>
          <cell r="D5166">
            <v>451.2</v>
          </cell>
        </row>
        <row r="5167">
          <cell r="A5167">
            <v>5213421</v>
          </cell>
          <cell r="B5167" t="str">
            <v>Placa em aço nº 16 galvanizado com película retrorrefletiva tipo I + IV - confecção</v>
          </cell>
          <cell r="C5167" t="str">
            <v>m²</v>
          </cell>
          <cell r="D5167">
            <v>410.54</v>
          </cell>
        </row>
        <row r="5168">
          <cell r="A5168">
            <v>5213414</v>
          </cell>
          <cell r="B5168" t="str">
            <v>Placa em aço nº 16 galvanizado com película retrorrefletiva tipo I + SI - confecção</v>
          </cell>
          <cell r="C5168" t="str">
            <v>m²</v>
          </cell>
          <cell r="D5168">
            <v>459.51</v>
          </cell>
        </row>
        <row r="5169">
          <cell r="A5169">
            <v>5213419</v>
          </cell>
          <cell r="B5169" t="str">
            <v>Placa em aço nº 16 galvanizado com película retrorrefletiva tipo I + X - confecção</v>
          </cell>
          <cell r="C5169" t="str">
            <v>m²</v>
          </cell>
          <cell r="D5169">
            <v>533.74</v>
          </cell>
        </row>
        <row r="5170">
          <cell r="A5170">
            <v>5212555</v>
          </cell>
          <cell r="B5170" t="str">
            <v>Placa em aço nº 16 galvanizado com película retrorrefletiva tipo III + III - chapa recuperada - confecção</v>
          </cell>
          <cell r="C5170" t="str">
            <v>m²</v>
          </cell>
          <cell r="D5170">
            <v>355.81</v>
          </cell>
        </row>
        <row r="5171">
          <cell r="A5171">
            <v>5213418</v>
          </cell>
          <cell r="B5171" t="str">
            <v>Placa em aço nº 16 galvanizado com película retrorrefletiva tipo III + III - confecção</v>
          </cell>
          <cell r="C5171" t="str">
            <v>m²</v>
          </cell>
          <cell r="D5171">
            <v>534.33000000000004</v>
          </cell>
        </row>
        <row r="5172">
          <cell r="A5172">
            <v>5213415</v>
          </cell>
          <cell r="B5172" t="str">
            <v>Placa em aço nº 16 galvanizado com película retrorrefletiva tipo III + SI - confecção</v>
          </cell>
          <cell r="C5172" t="str">
            <v>m²</v>
          </cell>
          <cell r="D5172">
            <v>652.78</v>
          </cell>
        </row>
        <row r="5173">
          <cell r="A5173">
            <v>5213420</v>
          </cell>
          <cell r="B5173" t="str">
            <v>Placa em aço nº 16 galvanizado com película retrorrefletiva tipo III + X - confecção</v>
          </cell>
          <cell r="C5173" t="str">
            <v>m²</v>
          </cell>
          <cell r="D5173">
            <v>616.86</v>
          </cell>
        </row>
        <row r="5174">
          <cell r="A5174">
            <v>5213543</v>
          </cell>
          <cell r="B5174" t="str">
            <v>Placa em aço, modulada - 2,00 x 1,00 m - película retrorrefletiva tipo I + I - fornecimento e implantação</v>
          </cell>
          <cell r="C5174" t="str">
            <v>un</v>
          </cell>
          <cell r="D5174">
            <v>1144.43</v>
          </cell>
        </row>
        <row r="5175">
          <cell r="A5175">
            <v>5213552</v>
          </cell>
          <cell r="B5175" t="str">
            <v>Placa em aço, modulada - 2,00 x 1,00 m - película retrorrefletiva tipo I + III - fornecimento e implantação</v>
          </cell>
          <cell r="C5175" t="str">
            <v>un</v>
          </cell>
          <cell r="D5175">
            <v>1210.93</v>
          </cell>
        </row>
        <row r="5176">
          <cell r="A5176">
            <v>5213561</v>
          </cell>
          <cell r="B5176" t="str">
            <v>Placa em aço, modulada - 2,00 x 1,00 m - película retrorrefletiva tipo III + III - fornecimento e implantação</v>
          </cell>
          <cell r="C5176" t="str">
            <v>un</v>
          </cell>
          <cell r="D5176">
            <v>1377.19</v>
          </cell>
        </row>
        <row r="5177">
          <cell r="A5177">
            <v>5213544</v>
          </cell>
          <cell r="B5177" t="str">
            <v>Placa em aço, modulada - 3,00 x 1,50 m - película retrorrefletiva tipo I + I - fornecimento e implantação</v>
          </cell>
          <cell r="C5177" t="str">
            <v>un</v>
          </cell>
          <cell r="D5177">
            <v>2474.88</v>
          </cell>
        </row>
        <row r="5178">
          <cell r="A5178">
            <v>5213553</v>
          </cell>
          <cell r="B5178" t="str">
            <v>Placa em aço, modulada - 3,00 x 1,50 m - película retrorrefletiva tipo I + III - fornecimento e implantação</v>
          </cell>
          <cell r="C5178" t="str">
            <v>un</v>
          </cell>
          <cell r="D5178">
            <v>2624.5</v>
          </cell>
        </row>
        <row r="5179">
          <cell r="A5179">
            <v>5213562</v>
          </cell>
          <cell r="B5179" t="str">
            <v>Placa em aço, modulada - 3,00 x 1,50 m - película retrorrefletiva tipo III + III - fornecimento e implantação</v>
          </cell>
          <cell r="C5179" t="str">
            <v>un</v>
          </cell>
          <cell r="D5179">
            <v>2998.59</v>
          </cell>
        </row>
        <row r="5180">
          <cell r="A5180">
            <v>5213545</v>
          </cell>
          <cell r="B5180" t="str">
            <v>Placa em aço, modulada - 3,00 x 2,00 m - película retrorrefletiva tipo I + I - fornecimento e implantação</v>
          </cell>
          <cell r="C5180" t="str">
            <v>un</v>
          </cell>
          <cell r="D5180">
            <v>3273.15</v>
          </cell>
        </row>
        <row r="5181">
          <cell r="A5181">
            <v>5213554</v>
          </cell>
          <cell r="B5181" t="str">
            <v>Placa em aço, modulada - 3,00 x 2,00 m - película retrorrefletiva tipo I + III - fornecimento e implantação</v>
          </cell>
          <cell r="C5181" t="str">
            <v>un</v>
          </cell>
          <cell r="D5181">
            <v>3472.65</v>
          </cell>
        </row>
        <row r="5182">
          <cell r="A5182">
            <v>5213563</v>
          </cell>
          <cell r="B5182" t="str">
            <v>Placa em aço, modulada - 3,00 x 2,00 m - película retrorrefletiva tipo III + III - fornecimento e implantação</v>
          </cell>
          <cell r="C5182" t="str">
            <v>un</v>
          </cell>
          <cell r="D5182">
            <v>3971.43</v>
          </cell>
        </row>
        <row r="5183">
          <cell r="A5183">
            <v>5213546</v>
          </cell>
          <cell r="B5183" t="str">
            <v>Placa em aço, modulada - 4,00 x 2,00 m - película retrorrefletiva tipo I + I - fornecimento e implantação</v>
          </cell>
          <cell r="C5183" t="str">
            <v>un</v>
          </cell>
          <cell r="D5183">
            <v>4417.58</v>
          </cell>
        </row>
        <row r="5184">
          <cell r="A5184">
            <v>5213555</v>
          </cell>
          <cell r="B5184" t="str">
            <v>Placa em aço, modulada - 4,00 x 2,00 m - película retrorrefletiva tipo I + III - fornecimento e implantação</v>
          </cell>
          <cell r="C5184" t="str">
            <v>un</v>
          </cell>
          <cell r="D5184">
            <v>4683.58</v>
          </cell>
        </row>
        <row r="5185">
          <cell r="A5185">
            <v>5213564</v>
          </cell>
          <cell r="B5185" t="str">
            <v>Placa em aço, modulada - 4,00 x 2,00 m - película retrorrefletiva tipo III + III - fornecimento e implantação</v>
          </cell>
          <cell r="C5185" t="str">
            <v>un</v>
          </cell>
          <cell r="D5185">
            <v>5348.62</v>
          </cell>
        </row>
        <row r="5186">
          <cell r="A5186">
            <v>5213548</v>
          </cell>
          <cell r="B5186" t="str">
            <v>Placa em aço, modulada - 4,00 x 3,00 m - película retrorrefletiva tipo I + I - fornecimento e implantação</v>
          </cell>
          <cell r="C5186" t="str">
            <v>un</v>
          </cell>
          <cell r="D5186">
            <v>6546.3</v>
          </cell>
        </row>
        <row r="5187">
          <cell r="A5187">
            <v>5213557</v>
          </cell>
          <cell r="B5187" t="str">
            <v>Placa em aço, modulada - 4,00 x 3,00 m - película retrorrefletiva tipo I + III - fornecimento e implantação</v>
          </cell>
          <cell r="C5187" t="str">
            <v>un</v>
          </cell>
          <cell r="D5187">
            <v>6945.3</v>
          </cell>
        </row>
        <row r="5188">
          <cell r="A5188">
            <v>5213566</v>
          </cell>
          <cell r="B5188" t="str">
            <v>Placa em aço, modulada - 4,00 x 3,00 m - película retrorrefletiva tipo III + III - fornecimento e implantação</v>
          </cell>
          <cell r="C5188" t="str">
            <v>un</v>
          </cell>
          <cell r="D5188">
            <v>7942.86</v>
          </cell>
        </row>
        <row r="5189">
          <cell r="A5189">
            <v>5213576</v>
          </cell>
          <cell r="B5189" t="str">
            <v>Placa em aço, modulada - acima de 2 m² - película I + I - fornecimento e implantação</v>
          </cell>
          <cell r="C5189" t="str">
            <v>m²</v>
          </cell>
          <cell r="D5189">
            <v>585.55999999999995</v>
          </cell>
        </row>
        <row r="5190">
          <cell r="A5190">
            <v>5213577</v>
          </cell>
          <cell r="B5190" t="str">
            <v>Placa em aço, modulada - acima de 2 m² - película I + III - fornecimento e implantação</v>
          </cell>
          <cell r="C5190" t="str">
            <v>m²</v>
          </cell>
          <cell r="D5190">
            <v>618.80999999999995</v>
          </cell>
        </row>
        <row r="5191">
          <cell r="A5191">
            <v>5213578</v>
          </cell>
          <cell r="B5191" t="str">
            <v>Placa em aço, modulada - acima de 2 m² - película III + III - fornecimento e implantação</v>
          </cell>
          <cell r="C5191" t="str">
            <v>m²</v>
          </cell>
          <cell r="D5191">
            <v>701.94</v>
          </cell>
        </row>
        <row r="5192">
          <cell r="A5192">
            <v>5213425</v>
          </cell>
          <cell r="B5192" t="str">
            <v>Placa em alumínio composto de 3 mm, modulada, aérea, com película retrorrefletiva tipo I + III - confecção</v>
          </cell>
          <cell r="C5192" t="str">
            <v>m²</v>
          </cell>
          <cell r="D5192">
            <v>541.25</v>
          </cell>
        </row>
        <row r="5193">
          <cell r="A5193">
            <v>5213426</v>
          </cell>
          <cell r="B5193" t="str">
            <v>Placa em alumínio composto de 3 mm, modulada, aérea, com película retrorrefletiva tipo III + III - confecção</v>
          </cell>
          <cell r="C5193" t="str">
            <v>m²</v>
          </cell>
          <cell r="D5193">
            <v>624.37</v>
          </cell>
        </row>
        <row r="5194">
          <cell r="A5194">
            <v>5213427</v>
          </cell>
          <cell r="B5194" t="str">
            <v>Placa em alumínio composto de 3 mm, modulada, aérea, com película retrorrefletiva tipo III + X - confecção</v>
          </cell>
          <cell r="C5194" t="str">
            <v>m²</v>
          </cell>
          <cell r="D5194">
            <v>706.9</v>
          </cell>
        </row>
        <row r="5195">
          <cell r="A5195">
            <v>5213567</v>
          </cell>
          <cell r="B5195" t="str">
            <v>Placa em alumínio composto de 3 mm, modulada, aérea, com película retrorrefletiva tipo X + SI - confecção</v>
          </cell>
          <cell r="C5195" t="str">
            <v>m²</v>
          </cell>
          <cell r="D5195">
            <v>807.08</v>
          </cell>
        </row>
        <row r="5196">
          <cell r="A5196">
            <v>5213486</v>
          </cell>
          <cell r="B5196" t="str">
            <v>Placa em alumínio composto, espessura de 3,0 mm, modulada, aérea - película retrorrefletiva tipo I + III - fornecimento e implantação</v>
          </cell>
          <cell r="C5196" t="str">
            <v>m²</v>
          </cell>
          <cell r="D5196">
            <v>903.66</v>
          </cell>
        </row>
        <row r="5197">
          <cell r="A5197">
            <v>5213487</v>
          </cell>
          <cell r="B5197" t="str">
            <v>Placa em alumínio composto, espessura de 3,0 mm, modulada, aérea - película retrorrefletiva tipo III + III - fornecimento e implantação</v>
          </cell>
          <cell r="C5197" t="str">
            <v>m²</v>
          </cell>
          <cell r="D5197">
            <v>986.78</v>
          </cell>
        </row>
        <row r="5198">
          <cell r="A5198">
            <v>5213488</v>
          </cell>
          <cell r="B5198" t="str">
            <v>Placa em alumínio composto, espessura de 3,0 mm, modulada, aérea - película retrorrefletiva tipo III + X - fornecimento e implantação</v>
          </cell>
          <cell r="C5198" t="str">
            <v>m²</v>
          </cell>
          <cell r="D5198">
            <v>1069.31</v>
          </cell>
        </row>
        <row r="5199">
          <cell r="A5199">
            <v>5213568</v>
          </cell>
          <cell r="B5199" t="str">
            <v>Placa em alumínio composto, espessura de 3,0 mm, modulada, aérea - película retrorrefletiva tipo X + SI - fornecimento e implantação</v>
          </cell>
          <cell r="C5199" t="str">
            <v>m²</v>
          </cell>
          <cell r="D5199">
            <v>1169.49</v>
          </cell>
        </row>
        <row r="5200">
          <cell r="A5200">
            <v>5213483</v>
          </cell>
          <cell r="B5200" t="str">
            <v>Placa em alumínio, espessura de 1,5 mm, modulada, aérea - película retrorrefletiva tipo I + III - fornecimento e implantação</v>
          </cell>
          <cell r="C5200" t="str">
            <v>m²</v>
          </cell>
          <cell r="D5200">
            <v>962.4</v>
          </cell>
        </row>
        <row r="5201">
          <cell r="A5201">
            <v>5213484</v>
          </cell>
          <cell r="B5201" t="str">
            <v>Placa em alumínio, espessura de 1,5 mm, modulada, aérea - película retrorrefletiva tipo III + III - fornecimento e implantação</v>
          </cell>
          <cell r="C5201" t="str">
            <v>m²</v>
          </cell>
          <cell r="D5201">
            <v>1045.52</v>
          </cell>
        </row>
        <row r="5202">
          <cell r="A5202">
            <v>5213485</v>
          </cell>
          <cell r="B5202" t="str">
            <v>Placa em alumínio, espessura de 1,5 mm, modulada, aérea - película retrorrefletiva tipo III + X - fornecimento e implantação</v>
          </cell>
          <cell r="C5202" t="str">
            <v>m²</v>
          </cell>
          <cell r="D5202">
            <v>1128.05</v>
          </cell>
        </row>
        <row r="5203">
          <cell r="A5203">
            <v>5213434</v>
          </cell>
          <cell r="B5203" t="str">
            <v>Placa em alumínio, espessura de 1,5 mm, modulada, aérea, com película retrorrefletiva tipo I + III - confecção</v>
          </cell>
          <cell r="C5203" t="str">
            <v>m²</v>
          </cell>
          <cell r="D5203">
            <v>599.99</v>
          </cell>
        </row>
        <row r="5204">
          <cell r="A5204">
            <v>5213435</v>
          </cell>
          <cell r="B5204" t="str">
            <v>Placa em alumínio, espessura de 1,5 mm, modulada, aérea, com película retrorrefletiva tipo III + III - confecção</v>
          </cell>
          <cell r="C5204" t="str">
            <v>m²</v>
          </cell>
          <cell r="D5204">
            <v>683.11</v>
          </cell>
        </row>
        <row r="5205">
          <cell r="A5205">
            <v>5213436</v>
          </cell>
          <cell r="B5205" t="str">
            <v>Placa em alumínio, espessura de 1,5 mm, modulada, aérea, com película retrorrefletiva tipo III + X - confecção</v>
          </cell>
          <cell r="C5205" t="str">
            <v>m²</v>
          </cell>
          <cell r="D5205">
            <v>765.64</v>
          </cell>
        </row>
        <row r="5206">
          <cell r="A5206">
            <v>5213430</v>
          </cell>
          <cell r="B5206" t="str">
            <v>Placa em chapa de poliéster reforçada com fibra de vidro com película retrorrefletiva tipo I + I - confecção</v>
          </cell>
          <cell r="C5206" t="str">
            <v>m²</v>
          </cell>
          <cell r="D5206">
            <v>342.91</v>
          </cell>
        </row>
        <row r="5207">
          <cell r="A5207">
            <v>5213431</v>
          </cell>
          <cell r="B5207" t="str">
            <v>Placa em chapa de poliéster reforçada com fibra de vidro com película retrorrefletiva tipo I + III - confecção</v>
          </cell>
          <cell r="C5207" t="str">
            <v>m²</v>
          </cell>
          <cell r="D5207">
            <v>376.15</v>
          </cell>
        </row>
        <row r="5208">
          <cell r="A5208">
            <v>5213433</v>
          </cell>
          <cell r="B5208" t="str">
            <v>Placa em chapa de poliéster reforçada com fibra de vidro com película retrorrefletiva tipo I + IV - confecção</v>
          </cell>
          <cell r="C5208" t="str">
            <v>m²</v>
          </cell>
          <cell r="D5208">
            <v>335.49</v>
          </cell>
        </row>
        <row r="5209">
          <cell r="A5209">
            <v>5213428</v>
          </cell>
          <cell r="B5209" t="str">
            <v>Placa em chapa de poliéster reforçada com fibra de vidro com película retrorrefletiva tipo I + SI - confecção</v>
          </cell>
          <cell r="C5209" t="str">
            <v>m²</v>
          </cell>
          <cell r="D5209">
            <v>384.46</v>
          </cell>
        </row>
        <row r="5210">
          <cell r="A5210">
            <v>5213432</v>
          </cell>
          <cell r="B5210" t="str">
            <v>Placa em chapa de poliéster reforçada com fibra de vidro com película retrorrefletiva tipo III + III - confecção</v>
          </cell>
          <cell r="C5210" t="str">
            <v>m²</v>
          </cell>
          <cell r="D5210">
            <v>459.28</v>
          </cell>
        </row>
        <row r="5211">
          <cell r="A5211">
            <v>5213429</v>
          </cell>
          <cell r="B5211" t="str">
            <v>Placa em chapa de poliéster reforçada com fibra de vidro com película retrorrefletiva tipo III + SI - confecção</v>
          </cell>
          <cell r="C5211" t="str">
            <v>m²</v>
          </cell>
          <cell r="D5211">
            <v>577.73</v>
          </cell>
        </row>
        <row r="5212">
          <cell r="A5212">
            <v>5213516</v>
          </cell>
          <cell r="B5212" t="str">
            <v>Placa em fibra - 2,00 x 1,00 m - película retrorrefletiva tipo I + I - fornecimento e implantação</v>
          </cell>
          <cell r="C5212" t="str">
            <v>un</v>
          </cell>
          <cell r="D5212">
            <v>765.89</v>
          </cell>
        </row>
        <row r="5213">
          <cell r="A5213">
            <v>5213525</v>
          </cell>
          <cell r="B5213" t="str">
            <v>Placa em fibra - 2,00 x 1,00 m - película retrorrefletiva tipo I + III - fornecimento e implantação</v>
          </cell>
          <cell r="C5213" t="str">
            <v>un</v>
          </cell>
          <cell r="D5213">
            <v>832.37</v>
          </cell>
        </row>
        <row r="5214">
          <cell r="A5214">
            <v>5213534</v>
          </cell>
          <cell r="B5214" t="str">
            <v>Placa em fibra - 2,00 x 1,00 m - película retrorrefletiva tipo III + III - fornecimento e implantação</v>
          </cell>
          <cell r="C5214" t="str">
            <v>un</v>
          </cell>
          <cell r="D5214">
            <v>998.63</v>
          </cell>
        </row>
        <row r="5215">
          <cell r="A5215">
            <v>5213517</v>
          </cell>
          <cell r="B5215" t="str">
            <v>Placa em fibra - 3,00 x 1,50 m - película retrorrefletiva tipo I + I - fornecimento e implantação</v>
          </cell>
          <cell r="C5215" t="str">
            <v>un</v>
          </cell>
          <cell r="D5215">
            <v>1623.16</v>
          </cell>
        </row>
        <row r="5216">
          <cell r="A5216">
            <v>5213526</v>
          </cell>
          <cell r="B5216" t="str">
            <v>Placa em fibra - 3,00 x 1,50 m - película retrorrefletiva tipo I + III - fornecimento e implantação</v>
          </cell>
          <cell r="C5216" t="str">
            <v>un</v>
          </cell>
          <cell r="D5216">
            <v>1772.74</v>
          </cell>
        </row>
        <row r="5217">
          <cell r="A5217">
            <v>5213535</v>
          </cell>
          <cell r="B5217" t="str">
            <v>Placa em fibra - 3,00 x 1,50 m - película retrorrefletiva tipo III + III - fornecimento e implantação</v>
          </cell>
          <cell r="C5217" t="str">
            <v>un</v>
          </cell>
          <cell r="D5217">
            <v>2146.83</v>
          </cell>
        </row>
        <row r="5218">
          <cell r="A5218">
            <v>5213518</v>
          </cell>
          <cell r="B5218" t="str">
            <v>Placa em fibra - 3,00 x 2,00 m - película retrorrefletiva tipo I + I - fornecimento e implantação</v>
          </cell>
          <cell r="C5218" t="str">
            <v>un</v>
          </cell>
          <cell r="D5218">
            <v>2137.5300000000002</v>
          </cell>
        </row>
        <row r="5219">
          <cell r="A5219">
            <v>5213527</v>
          </cell>
          <cell r="B5219" t="str">
            <v>Placa em fibra - 3,00 x 2,00 m - película retrorrefletiva tipo I + III - fornecimento e implantação</v>
          </cell>
          <cell r="C5219" t="str">
            <v>un</v>
          </cell>
          <cell r="D5219">
            <v>2336.9699999999998</v>
          </cell>
        </row>
        <row r="5220">
          <cell r="A5220">
            <v>5213536</v>
          </cell>
          <cell r="B5220" t="str">
            <v>Placa em fibra - 3,00 x 2,00 m - película retrorrefletiva tipo III + III - fornecimento e implantação</v>
          </cell>
          <cell r="C5220" t="str">
            <v>un</v>
          </cell>
          <cell r="D5220">
            <v>2835.75</v>
          </cell>
        </row>
        <row r="5221">
          <cell r="A5221">
            <v>5213519</v>
          </cell>
          <cell r="B5221" t="str">
            <v>Placa em fibra - 4,00 x 2,00 m - película retrorrefletiva tipo I + I - fornecimento e implantação</v>
          </cell>
          <cell r="C5221" t="str">
            <v>un</v>
          </cell>
          <cell r="D5221">
            <v>2903.42</v>
          </cell>
        </row>
        <row r="5222">
          <cell r="A5222">
            <v>5213528</v>
          </cell>
          <cell r="B5222" t="str">
            <v>Placa em fibra - 4,00 x 2,00 m - película retrorrefletiva tipo I + III - fornecimento e implantação</v>
          </cell>
          <cell r="C5222" t="str">
            <v>un</v>
          </cell>
          <cell r="D5222">
            <v>3169.34</v>
          </cell>
        </row>
        <row r="5223">
          <cell r="A5223">
            <v>5213537</v>
          </cell>
          <cell r="B5223" t="str">
            <v>Placa em fibra - 4,00 x 2,00 m - película retrorrefletiva tipo III + III - fornecimento e implantação</v>
          </cell>
          <cell r="C5223" t="str">
            <v>un</v>
          </cell>
          <cell r="D5223">
            <v>3834.38</v>
          </cell>
        </row>
        <row r="5224">
          <cell r="A5224">
            <v>5213521</v>
          </cell>
          <cell r="B5224" t="str">
            <v>Placa em fibra - 4,00 x 3,00 m - película retrorrefletiva tipo I + I - fornecimento e implantação</v>
          </cell>
          <cell r="C5224" t="str">
            <v>un</v>
          </cell>
          <cell r="D5224">
            <v>4275.0600000000004</v>
          </cell>
        </row>
        <row r="5225">
          <cell r="A5225">
            <v>5213530</v>
          </cell>
          <cell r="B5225" t="str">
            <v>Placa em fibra - 4,00 x 3,00 m - película retrorrefletiva tipo I + III - fornecimento e implantação</v>
          </cell>
          <cell r="C5225" t="str">
            <v>un</v>
          </cell>
          <cell r="D5225">
            <v>4673.9399999999996</v>
          </cell>
        </row>
        <row r="5226">
          <cell r="A5226">
            <v>5213539</v>
          </cell>
          <cell r="B5226" t="str">
            <v>Placa em fibra - 4,00 x 3,00 m - película retrorrefletiva tipo III + III - fornecimento e implantação</v>
          </cell>
          <cell r="C5226" t="str">
            <v>un</v>
          </cell>
          <cell r="D5226">
            <v>5671.5</v>
          </cell>
        </row>
        <row r="5227">
          <cell r="A5227">
            <v>5213573</v>
          </cell>
          <cell r="B5227" t="str">
            <v>Placa em fibra - película I + I - fornecimento e implantação</v>
          </cell>
          <cell r="C5227" t="str">
            <v>m²</v>
          </cell>
          <cell r="D5227">
            <v>396.29</v>
          </cell>
        </row>
        <row r="5228">
          <cell r="A5228">
            <v>5213574</v>
          </cell>
          <cell r="B5228" t="str">
            <v>Placa em fibra - película I + III - fornecimento e implantação</v>
          </cell>
          <cell r="C5228" t="str">
            <v>m²</v>
          </cell>
          <cell r="D5228">
            <v>429.53</v>
          </cell>
        </row>
        <row r="5229">
          <cell r="A5229">
            <v>5213575</v>
          </cell>
          <cell r="B5229" t="str">
            <v>Placa em fibra - película III + III - fornecimento e implantação</v>
          </cell>
          <cell r="C5229" t="str">
            <v>m²</v>
          </cell>
          <cell r="D5229">
            <v>512.66</v>
          </cell>
        </row>
        <row r="5230">
          <cell r="A5230">
            <v>5213480</v>
          </cell>
          <cell r="B5230" t="str">
            <v>Placa em fibra, modulada, aérea - película retrorrefletiva tipo I + III - fornecimento e implantação</v>
          </cell>
          <cell r="C5230" t="str">
            <v>m²</v>
          </cell>
          <cell r="D5230">
            <v>860.12</v>
          </cell>
        </row>
        <row r="5231">
          <cell r="A5231">
            <v>5213481</v>
          </cell>
          <cell r="B5231" t="str">
            <v>Placa em fibra, modulada, aérea - película retrorrefletiva tipo III + III - fornecimento e implantação</v>
          </cell>
          <cell r="C5231" t="str">
            <v>m²</v>
          </cell>
          <cell r="D5231">
            <v>943.24</v>
          </cell>
        </row>
        <row r="5232">
          <cell r="A5232">
            <v>5213482</v>
          </cell>
          <cell r="B5232" t="str">
            <v>Placa em fibra, modulada, aérea - película retrorrefletiva tipo III + X - fornecimento e implantação</v>
          </cell>
          <cell r="C5232" t="str">
            <v>m²</v>
          </cell>
          <cell r="D5232">
            <v>1025.77</v>
          </cell>
        </row>
        <row r="5233">
          <cell r="A5233">
            <v>5213422</v>
          </cell>
          <cell r="B5233" t="str">
            <v>Placa modulada em aço nº 18 galvanizado com película retrorrefletiva tipo I + I - confecção</v>
          </cell>
          <cell r="C5233" t="str">
            <v>m²</v>
          </cell>
          <cell r="D5233">
            <v>532.17999999999995</v>
          </cell>
        </row>
        <row r="5234">
          <cell r="A5234">
            <v>5213423</v>
          </cell>
          <cell r="B5234" t="str">
            <v>Placa modulada em aço nº 18 galvanizado com película retrorrefletiva tipo I + III - confecção</v>
          </cell>
          <cell r="C5234" t="str">
            <v>m²</v>
          </cell>
          <cell r="D5234">
            <v>565.42999999999995</v>
          </cell>
        </row>
        <row r="5235">
          <cell r="A5235">
            <v>5213424</v>
          </cell>
          <cell r="B5235" t="str">
            <v>Placa modulada em aço nº 18 galvanizado com película retrorrefletiva tipo III + III - confecção</v>
          </cell>
          <cell r="C5235" t="str">
            <v>m²</v>
          </cell>
          <cell r="D5235">
            <v>648.55999999999995</v>
          </cell>
        </row>
        <row r="5236">
          <cell r="A5236">
            <v>5213437</v>
          </cell>
          <cell r="B5236" t="str">
            <v>Placa modulada em chapa de poliéster reforçada com fibra de vidro, aérea, com película retrorrefletiva tipo I + III - confecção</v>
          </cell>
          <cell r="C5236" t="str">
            <v>m²</v>
          </cell>
          <cell r="D5236">
            <v>497.71</v>
          </cell>
        </row>
        <row r="5237">
          <cell r="A5237">
            <v>5213438</v>
          </cell>
          <cell r="B5237" t="str">
            <v>Placa modulada em chapa de poliéster reforçada com fibra de vidro, aérea, com película retrorrefletiva tipo III + III - confecção</v>
          </cell>
          <cell r="C5237" t="str">
            <v>m²</v>
          </cell>
          <cell r="D5237">
            <v>580.83000000000004</v>
          </cell>
        </row>
        <row r="5238">
          <cell r="A5238">
            <v>5213439</v>
          </cell>
          <cell r="B5238" t="str">
            <v>Placa modulada em chapa de poliéster reforçada com fibra de vidro, aérea, com película retrorrefletiva tipo III + X - confecção</v>
          </cell>
          <cell r="C5238" t="str">
            <v>m²</v>
          </cell>
          <cell r="D5238">
            <v>663.36</v>
          </cell>
        </row>
        <row r="5239">
          <cell r="A5239">
            <v>5212556</v>
          </cell>
          <cell r="B5239" t="str">
            <v>Placa para sinalização de obras montada em cavalete metálico - 1,00 x 1,00 m - utilização de 600 ciclos - fornecimento, 01 implantação e 01 retirada diária</v>
          </cell>
          <cell r="C5239" t="str">
            <v>un.dia</v>
          </cell>
          <cell r="D5239">
            <v>2.0299999999999998</v>
          </cell>
        </row>
        <row r="5240">
          <cell r="A5240">
            <v>4413200</v>
          </cell>
          <cell r="B5240" t="str">
            <v>Plantio de grama comercial em placas</v>
          </cell>
          <cell r="C5240" t="str">
            <v>m²</v>
          </cell>
          <cell r="D5240">
            <v>12.66</v>
          </cell>
        </row>
        <row r="5241">
          <cell r="A5241">
            <v>4413990</v>
          </cell>
          <cell r="B5241" t="str">
            <v>Plantio de muda de arbusto com altura até 0,50 m em cova de 0,40 x 0,40 x 0,40 m</v>
          </cell>
          <cell r="C5241" t="str">
            <v>un</v>
          </cell>
          <cell r="D5241">
            <v>30.09</v>
          </cell>
        </row>
        <row r="5242">
          <cell r="A5242">
            <v>4413989</v>
          </cell>
          <cell r="B5242" t="str">
            <v>Plantio de muda de árvore com altura de 0,30 a 0,80 m em cova de 0,60 x 0,60 x 0,60 m</v>
          </cell>
          <cell r="C5242" t="str">
            <v>un</v>
          </cell>
          <cell r="D5242">
            <v>31.62</v>
          </cell>
        </row>
        <row r="5243">
          <cell r="A5243">
            <v>4413951</v>
          </cell>
          <cell r="B5243" t="str">
            <v>Plantio de muda de árvore frutífera com altura até 1,00 m em cova de 0,60 x 0,60 x 0,60 m</v>
          </cell>
          <cell r="C5243" t="str">
            <v>un</v>
          </cell>
          <cell r="D5243">
            <v>78.28</v>
          </cell>
        </row>
        <row r="5244">
          <cell r="A5244">
            <v>4413950</v>
          </cell>
          <cell r="B5244" t="str">
            <v>Plantio de muda de árvore frutífera com altura de 1,00 a 2,00 m em cova de 0,60 x 0,60 x 0,60 m</v>
          </cell>
          <cell r="C5244" t="str">
            <v>un</v>
          </cell>
          <cell r="D5244">
            <v>128.96</v>
          </cell>
        </row>
        <row r="5245">
          <cell r="A5245">
            <v>4413949</v>
          </cell>
          <cell r="B5245" t="str">
            <v>Plantio de muda de árvore frutífera com altura de 2,00 a 3,00 m em cova de 0,60 x 0,60 x 0,60 m</v>
          </cell>
          <cell r="C5245" t="str">
            <v>un</v>
          </cell>
          <cell r="D5245">
            <v>194.22</v>
          </cell>
        </row>
        <row r="5246">
          <cell r="A5246">
            <v>4413948</v>
          </cell>
          <cell r="B5246" t="str">
            <v>Plantio de muda de árvore ornamental com altura até 1,00 m em cova de 0,60 x 0,60 x 0,60 m</v>
          </cell>
          <cell r="C5246" t="str">
            <v>un</v>
          </cell>
          <cell r="D5246">
            <v>61.35</v>
          </cell>
        </row>
        <row r="5247">
          <cell r="A5247">
            <v>4413947</v>
          </cell>
          <cell r="B5247" t="str">
            <v>Plantio de muda de árvore ornamental com altura de 1,00 a 2,00 m em cova de 0,60 x 0,60 x 0,60 m</v>
          </cell>
          <cell r="C5247" t="str">
            <v>un</v>
          </cell>
          <cell r="D5247">
            <v>108.95</v>
          </cell>
        </row>
        <row r="5248">
          <cell r="A5248">
            <v>4413946</v>
          </cell>
          <cell r="B5248" t="str">
            <v>Plantio de muda de árvore ornamental com altura de 2,00 a 3,00 m em cova de 0,60 x 0,60 x 0,60 m</v>
          </cell>
          <cell r="C5248" t="str">
            <v>un</v>
          </cell>
          <cell r="D5248">
            <v>130.86000000000001</v>
          </cell>
        </row>
        <row r="5249">
          <cell r="A5249">
            <v>4413952</v>
          </cell>
          <cell r="B5249" t="str">
            <v>Plantio de tapete de floríferas com altura até 0,50 m</v>
          </cell>
          <cell r="C5249" t="str">
            <v>m²</v>
          </cell>
          <cell r="D5249">
            <v>72.25</v>
          </cell>
        </row>
        <row r="5250">
          <cell r="A5250">
            <v>3806429</v>
          </cell>
          <cell r="B5250" t="str">
            <v>Plataforma de trabalho em aço tubular apoiada no solo - altura de 4 a 6 m - utilização de 100 vezes - fornecimento, instalação e retirada</v>
          </cell>
          <cell r="C5250" t="str">
            <v>m³</v>
          </cell>
          <cell r="D5250">
            <v>16.010000000000002</v>
          </cell>
        </row>
        <row r="5251">
          <cell r="A5251">
            <v>3806430</v>
          </cell>
          <cell r="B5251" t="str">
            <v>Plataforma de trabalho em aço tubular apoiada no solo - altura de 6 a 8 m - utilização de 100 vezes - fornecimento, instalação e retirada</v>
          </cell>
          <cell r="C5251" t="str">
            <v>m³</v>
          </cell>
          <cell r="D5251">
            <v>10.08</v>
          </cell>
        </row>
        <row r="5252">
          <cell r="A5252">
            <v>3806428</v>
          </cell>
          <cell r="B5252" t="str">
            <v>Plataforma de trabalho em aço tubular apoiada no solo - altura de até 4 m - utilização de 100 vezes - fornecimento, instalação e retirada</v>
          </cell>
          <cell r="C5252" t="str">
            <v>m³</v>
          </cell>
          <cell r="D5252">
            <v>35.159999999999997</v>
          </cell>
        </row>
        <row r="5253">
          <cell r="A5253">
            <v>3816198</v>
          </cell>
          <cell r="B5253" t="str">
            <v>Plataforma de trabalho em madeira apoiada no solo - altura de 6 a 12 m - utilização de 5 vezes - confecção, instalação e retirada</v>
          </cell>
          <cell r="C5253" t="str">
            <v>m³</v>
          </cell>
          <cell r="D5253">
            <v>63.73</v>
          </cell>
        </row>
        <row r="5254">
          <cell r="A5254">
            <v>3816197</v>
          </cell>
          <cell r="B5254" t="str">
            <v>Plataforma de trabalho em madeira apoiada no solo - altura de até 6 m - utilização de 5 vezes - confecção, instalação e retirada</v>
          </cell>
          <cell r="C5254" t="str">
            <v>m³</v>
          </cell>
          <cell r="D5254">
            <v>57.17</v>
          </cell>
        </row>
        <row r="5255">
          <cell r="A5255">
            <v>3806410</v>
          </cell>
          <cell r="B5255" t="str">
            <v>Plataforma de trabalho suspensa sob tabuleiro de pontes com treliças metálicas e tábuas - utilização de 100 vezes - confecção, instalação e retirada</v>
          </cell>
          <cell r="C5255" t="str">
            <v>m²</v>
          </cell>
          <cell r="D5255">
            <v>59.58</v>
          </cell>
        </row>
        <row r="5256">
          <cell r="A5256">
            <v>3806411</v>
          </cell>
          <cell r="B5256" t="str">
            <v>Plataforma mecanizada de inspeção sob pontes com capacidade de 500 kg e alcance de 15 m</v>
          </cell>
          <cell r="C5256" t="str">
            <v>h</v>
          </cell>
          <cell r="D5256">
            <v>685.13</v>
          </cell>
        </row>
        <row r="5257">
          <cell r="A5257">
            <v>2003678</v>
          </cell>
          <cell r="B5257" t="str">
            <v>Poço de visita - PVI 01 - areia e brita comerciais</v>
          </cell>
          <cell r="C5257" t="str">
            <v>un</v>
          </cell>
          <cell r="D5257">
            <v>2034.18</v>
          </cell>
        </row>
        <row r="5258">
          <cell r="A5258">
            <v>2003677</v>
          </cell>
          <cell r="B5258" t="str">
            <v>Poço de visita - PVI 01 - areia extraída e brita produzida</v>
          </cell>
          <cell r="C5258" t="str">
            <v>un</v>
          </cell>
          <cell r="D5258">
            <v>1861.08</v>
          </cell>
        </row>
        <row r="5259">
          <cell r="A5259">
            <v>2003680</v>
          </cell>
          <cell r="B5259" t="str">
            <v>Poço de visita - PVI 02 - areia e brita comerciais</v>
          </cell>
          <cell r="C5259" t="str">
            <v>un</v>
          </cell>
          <cell r="D5259">
            <v>2007.3</v>
          </cell>
        </row>
        <row r="5260">
          <cell r="A5260">
            <v>2003679</v>
          </cell>
          <cell r="B5260" t="str">
            <v>Poço de visita - PVI 02 - areia extraída e brita produzida</v>
          </cell>
          <cell r="C5260" t="str">
            <v>un</v>
          </cell>
          <cell r="D5260">
            <v>1841.16</v>
          </cell>
        </row>
        <row r="5261">
          <cell r="A5261">
            <v>2003682</v>
          </cell>
          <cell r="B5261" t="str">
            <v>Poço de visita - PVI 03 - areia e brita comerciais</v>
          </cell>
          <cell r="C5261" t="str">
            <v>un</v>
          </cell>
          <cell r="D5261">
            <v>2288.06</v>
          </cell>
        </row>
        <row r="5262">
          <cell r="A5262">
            <v>2003681</v>
          </cell>
          <cell r="B5262" t="str">
            <v>Poço de visita - PVI 03 - areia extraída e brita produzida</v>
          </cell>
          <cell r="C5262" t="str">
            <v>un</v>
          </cell>
          <cell r="D5262">
            <v>2081.15</v>
          </cell>
        </row>
        <row r="5263">
          <cell r="A5263">
            <v>2003684</v>
          </cell>
          <cell r="B5263" t="str">
            <v>Poço de visita - PVI 04 - areia e brita comerciais</v>
          </cell>
          <cell r="C5263" t="str">
            <v>un</v>
          </cell>
          <cell r="D5263">
            <v>2746.13</v>
          </cell>
        </row>
        <row r="5264">
          <cell r="A5264">
            <v>2003683</v>
          </cell>
          <cell r="B5264" t="str">
            <v>Poço de visita - PVI 04 - areia extraída e brita produzida</v>
          </cell>
          <cell r="C5264" t="str">
            <v>un</v>
          </cell>
          <cell r="D5264">
            <v>2499.42</v>
          </cell>
        </row>
        <row r="5265">
          <cell r="A5265">
            <v>2003686</v>
          </cell>
          <cell r="B5265" t="str">
            <v>Poço de visita - PVI 05 - areia e brita comerciais</v>
          </cell>
          <cell r="C5265" t="str">
            <v>un</v>
          </cell>
          <cell r="D5265">
            <v>3238.31</v>
          </cell>
        </row>
        <row r="5266">
          <cell r="A5266">
            <v>2003685</v>
          </cell>
          <cell r="B5266" t="str">
            <v>Poço de visita - PVI 05 - areia extraída e brita produzida</v>
          </cell>
          <cell r="C5266" t="str">
            <v>un</v>
          </cell>
          <cell r="D5266">
            <v>2950.81</v>
          </cell>
        </row>
        <row r="5267">
          <cell r="A5267">
            <v>2003688</v>
          </cell>
          <cell r="B5267" t="str">
            <v>Poço de visita - PVI 06 - areia e brita comerciais</v>
          </cell>
          <cell r="C5267" t="str">
            <v>un</v>
          </cell>
          <cell r="D5267">
            <v>4045.1</v>
          </cell>
        </row>
        <row r="5268">
          <cell r="A5268">
            <v>2003687</v>
          </cell>
          <cell r="B5268" t="str">
            <v>Poço de visita - PVI 06 - areia extraída e brita produzida</v>
          </cell>
          <cell r="C5268" t="str">
            <v>un</v>
          </cell>
          <cell r="D5268">
            <v>3696.92</v>
          </cell>
        </row>
        <row r="5269">
          <cell r="A5269">
            <v>2003690</v>
          </cell>
          <cell r="B5269" t="str">
            <v>Poço de visita - PVI 07 - areia e brita comerciais</v>
          </cell>
          <cell r="C5269" t="str">
            <v>un</v>
          </cell>
          <cell r="D5269">
            <v>2350.2399999999998</v>
          </cell>
        </row>
        <row r="5270">
          <cell r="A5270">
            <v>2003689</v>
          </cell>
          <cell r="B5270" t="str">
            <v>Poço de visita - PVI 07 - areia extraída e brita produzida</v>
          </cell>
          <cell r="C5270" t="str">
            <v>un</v>
          </cell>
          <cell r="D5270">
            <v>2148.3000000000002</v>
          </cell>
        </row>
        <row r="5271">
          <cell r="A5271">
            <v>2003692</v>
          </cell>
          <cell r="B5271" t="str">
            <v>Poço de visita - PVI 08 - areia e brita comerciais</v>
          </cell>
          <cell r="C5271" t="str">
            <v>un</v>
          </cell>
          <cell r="D5271">
            <v>2327.1999999999998</v>
          </cell>
        </row>
        <row r="5272">
          <cell r="A5272">
            <v>2003691</v>
          </cell>
          <cell r="B5272" t="str">
            <v>Poço de visita - PVI 08 - areia extraída e brita produzida</v>
          </cell>
          <cell r="C5272" t="str">
            <v>un</v>
          </cell>
          <cell r="D5272">
            <v>2131.23</v>
          </cell>
        </row>
        <row r="5273">
          <cell r="A5273">
            <v>2003694</v>
          </cell>
          <cell r="B5273" t="str">
            <v>Poço de visita - PVI 09 - areia e brita comerciais</v>
          </cell>
          <cell r="C5273" t="str">
            <v>un</v>
          </cell>
          <cell r="D5273">
            <v>2626.99</v>
          </cell>
        </row>
        <row r="5274">
          <cell r="A5274">
            <v>2003693</v>
          </cell>
          <cell r="B5274" t="str">
            <v>Poço de visita - PVI 09 - areia extraída e brita produzida</v>
          </cell>
          <cell r="C5274" t="str">
            <v>un</v>
          </cell>
          <cell r="D5274">
            <v>2386.25</v>
          </cell>
        </row>
        <row r="5275">
          <cell r="A5275">
            <v>2003696</v>
          </cell>
          <cell r="B5275" t="str">
            <v>Poço de visita - PVI 10 - areia e brita comerciais</v>
          </cell>
          <cell r="C5275" t="str">
            <v>un</v>
          </cell>
          <cell r="D5275">
            <v>2952.36</v>
          </cell>
        </row>
        <row r="5276">
          <cell r="A5276">
            <v>2003695</v>
          </cell>
          <cell r="B5276" t="str">
            <v>Poço de visita - PVI 10 - areia extraída e brita produzida</v>
          </cell>
          <cell r="C5276" t="str">
            <v>un</v>
          </cell>
          <cell r="D5276">
            <v>2669.84</v>
          </cell>
        </row>
        <row r="5277">
          <cell r="A5277">
            <v>2003698</v>
          </cell>
          <cell r="B5277" t="str">
            <v>Poço de visita - PVI 11 - areia e brita comerciais</v>
          </cell>
          <cell r="C5277" t="str">
            <v>un</v>
          </cell>
          <cell r="D5277">
            <v>3614.53</v>
          </cell>
        </row>
        <row r="5278">
          <cell r="A5278">
            <v>2003697</v>
          </cell>
          <cell r="B5278" t="str">
            <v>Poço de visita - PVI 11 - areia extraída e brita produzida</v>
          </cell>
          <cell r="C5278" t="str">
            <v>un</v>
          </cell>
          <cell r="D5278">
            <v>3289.23</v>
          </cell>
        </row>
        <row r="5279">
          <cell r="A5279">
            <v>2003700</v>
          </cell>
          <cell r="B5279" t="str">
            <v>Poço de visita - PVI 12 - areia e brita comerciais</v>
          </cell>
          <cell r="C5279" t="str">
            <v>un</v>
          </cell>
          <cell r="D5279">
            <v>4458.6099999999997</v>
          </cell>
        </row>
        <row r="5280">
          <cell r="A5280">
            <v>2003699</v>
          </cell>
          <cell r="B5280" t="str">
            <v>Poço de visita - PVI 12 - areia extraída e brita produzida</v>
          </cell>
          <cell r="C5280" t="str">
            <v>un</v>
          </cell>
          <cell r="D5280">
            <v>4068.65</v>
          </cell>
        </row>
        <row r="5281">
          <cell r="A5281">
            <v>2003702</v>
          </cell>
          <cell r="B5281" t="str">
            <v>Poço de visita - PVI 13 - areia e brita comerciais</v>
          </cell>
          <cell r="C5281" t="str">
            <v>un</v>
          </cell>
          <cell r="D5281">
            <v>2681.67</v>
          </cell>
        </row>
        <row r="5282">
          <cell r="A5282">
            <v>2003701</v>
          </cell>
          <cell r="B5282" t="str">
            <v>Poço de visita - PVI 13 - areia extraída e brita produzida</v>
          </cell>
          <cell r="C5282" t="str">
            <v>un</v>
          </cell>
          <cell r="D5282">
            <v>2446.9</v>
          </cell>
        </row>
        <row r="5283">
          <cell r="A5283">
            <v>2003704</v>
          </cell>
          <cell r="B5283" t="str">
            <v>Poço de visita - PVI 14 - areia e brita comerciais</v>
          </cell>
          <cell r="C5283" t="str">
            <v>un</v>
          </cell>
          <cell r="D5283">
            <v>2658.63</v>
          </cell>
        </row>
        <row r="5284">
          <cell r="A5284">
            <v>2003703</v>
          </cell>
          <cell r="B5284" t="str">
            <v>Poço de visita - PVI 14 - areia extraída e brita produzida</v>
          </cell>
          <cell r="C5284" t="str">
            <v>un</v>
          </cell>
          <cell r="D5284">
            <v>2429.83</v>
          </cell>
        </row>
        <row r="5285">
          <cell r="A5285">
            <v>2003706</v>
          </cell>
          <cell r="B5285" t="str">
            <v>Poço de visita - PVI 15 - areia e brita comerciais</v>
          </cell>
          <cell r="C5285" t="str">
            <v>un</v>
          </cell>
          <cell r="D5285">
            <v>2981.27</v>
          </cell>
        </row>
        <row r="5286">
          <cell r="A5286">
            <v>2003705</v>
          </cell>
          <cell r="B5286" t="str">
            <v>Poço de visita - PVI 15 - areia extraída e brita produzida</v>
          </cell>
          <cell r="C5286" t="str">
            <v>un</v>
          </cell>
          <cell r="D5286">
            <v>2702.73</v>
          </cell>
        </row>
        <row r="5287">
          <cell r="A5287">
            <v>2003708</v>
          </cell>
          <cell r="B5287" t="str">
            <v>Poço de visita - PVI 16 - areia e brita comerciais</v>
          </cell>
          <cell r="C5287" t="str">
            <v>un</v>
          </cell>
          <cell r="D5287">
            <v>3469.32</v>
          </cell>
        </row>
        <row r="5288">
          <cell r="A5288">
            <v>2003707</v>
          </cell>
          <cell r="B5288" t="str">
            <v>Poço de visita - PVI 16 - areia extraída e brita produzida</v>
          </cell>
          <cell r="C5288" t="str">
            <v>un</v>
          </cell>
          <cell r="D5288">
            <v>3147</v>
          </cell>
        </row>
        <row r="5289">
          <cell r="A5289">
            <v>2003710</v>
          </cell>
          <cell r="B5289" t="str">
            <v>Poço de visita - PVI 17 - areia e brita comerciais</v>
          </cell>
          <cell r="C5289" t="str">
            <v>un</v>
          </cell>
          <cell r="D5289">
            <v>4006.1</v>
          </cell>
        </row>
        <row r="5290">
          <cell r="A5290">
            <v>2003709</v>
          </cell>
          <cell r="B5290" t="str">
            <v>Poço de visita - PVI 17 - areia extraída e brita produzida</v>
          </cell>
          <cell r="C5290" t="str">
            <v>un</v>
          </cell>
          <cell r="D5290">
            <v>3639.02</v>
          </cell>
        </row>
        <row r="5291">
          <cell r="A5291">
            <v>2003712</v>
          </cell>
          <cell r="B5291" t="str">
            <v>Poço de visita - PVI 18 - areia e brita comerciais</v>
          </cell>
          <cell r="C5291" t="str">
            <v>un</v>
          </cell>
          <cell r="D5291">
            <v>4887.4799999999996</v>
          </cell>
        </row>
        <row r="5292">
          <cell r="A5292">
            <v>2003711</v>
          </cell>
          <cell r="B5292" t="str">
            <v>Poço de visita - PVI 18 - areia extraída e brita produzida</v>
          </cell>
          <cell r="C5292" t="str">
            <v>un</v>
          </cell>
          <cell r="D5292">
            <v>4451.76</v>
          </cell>
        </row>
        <row r="5293">
          <cell r="A5293">
            <v>4915765</v>
          </cell>
          <cell r="B5293" t="str">
            <v>Poda de árvores com 5,0 m a 7,5 m de altura</v>
          </cell>
          <cell r="C5293" t="str">
            <v>m³</v>
          </cell>
          <cell r="D5293">
            <v>205.99</v>
          </cell>
        </row>
        <row r="5294">
          <cell r="A5294">
            <v>4915766</v>
          </cell>
          <cell r="B5294" t="str">
            <v>Poda de árvores com 7,5 m a 10 m de altura</v>
          </cell>
          <cell r="C5294" t="str">
            <v>m³</v>
          </cell>
          <cell r="D5294">
            <v>120.91</v>
          </cell>
        </row>
        <row r="5295">
          <cell r="A5295">
            <v>4915764</v>
          </cell>
          <cell r="B5295" t="str">
            <v>Poda de árvores com até 5 m de altura</v>
          </cell>
          <cell r="C5295" t="str">
            <v>m³</v>
          </cell>
          <cell r="D5295">
            <v>370.78</v>
          </cell>
        </row>
        <row r="5296">
          <cell r="A5296">
            <v>4915767</v>
          </cell>
          <cell r="B5296" t="str">
            <v>Poda de árvores com mais de 10 m de altura</v>
          </cell>
          <cell r="C5296" t="str">
            <v>m³</v>
          </cell>
          <cell r="D5296">
            <v>79.45</v>
          </cell>
        </row>
        <row r="5297">
          <cell r="A5297">
            <v>5301088</v>
          </cell>
          <cell r="B5297" t="str">
            <v>Poita de concreto com 1.000 kg para boia de sinalização náutica</v>
          </cell>
          <cell r="C5297" t="str">
            <v>un</v>
          </cell>
          <cell r="D5297">
            <v>330.69</v>
          </cell>
        </row>
        <row r="5298">
          <cell r="A5298">
            <v>5301004</v>
          </cell>
          <cell r="B5298" t="str">
            <v>Poita de concreto com 1.500 kg para boia de sinalização náutica</v>
          </cell>
          <cell r="C5298" t="str">
            <v>un</v>
          </cell>
          <cell r="D5298">
            <v>464.84</v>
          </cell>
        </row>
        <row r="5299">
          <cell r="A5299">
            <v>5301087</v>
          </cell>
          <cell r="B5299" t="str">
            <v>Poita de concreto com 500 kg para boia de sinalização náutica</v>
          </cell>
          <cell r="C5299" t="str">
            <v>un</v>
          </cell>
          <cell r="D5299">
            <v>199.8</v>
          </cell>
        </row>
        <row r="5300">
          <cell r="A5300">
            <v>5213649</v>
          </cell>
          <cell r="B5300" t="str">
            <v>Pórtico metálico com vão de 15,9 m, vento de 35 m/s e área de exposição de até 23,85 m² - fornecimento e implantação - areia e brita comerciais</v>
          </cell>
          <cell r="C5300" t="str">
            <v>un</v>
          </cell>
          <cell r="D5300">
            <v>85215.72</v>
          </cell>
        </row>
        <row r="5301">
          <cell r="A5301">
            <v>5213591</v>
          </cell>
          <cell r="B5301" t="str">
            <v>Pórtico metálico com vão de 15,9 m, vento de 35 m/s e área de exposição de até 23,85 m² - fornecimento e implantação - areia extraída e brita produzida</v>
          </cell>
          <cell r="C5301" t="str">
            <v>un</v>
          </cell>
          <cell r="D5301">
            <v>85215.72</v>
          </cell>
        </row>
        <row r="5302">
          <cell r="A5302">
            <v>5213718</v>
          </cell>
          <cell r="B5302" t="str">
            <v>Pórtico metálico com vão de 15,9 m, vento de 40 m/s e área de exposição de até 23,85 m² - fornecimento e implantação - areia e brita comerciais</v>
          </cell>
          <cell r="C5302" t="str">
            <v>un</v>
          </cell>
          <cell r="D5302">
            <v>94284.68</v>
          </cell>
        </row>
        <row r="5303">
          <cell r="A5303">
            <v>5213741</v>
          </cell>
          <cell r="B5303" t="str">
            <v>Pórtico metálico com vão de 15,9 m, vento de 40 m/s e área de exposição de até 23,85 m² - fornecimento e implantação - areia extraída e brita produzida</v>
          </cell>
          <cell r="C5303" t="str">
            <v>un</v>
          </cell>
          <cell r="D5303">
            <v>94284.68</v>
          </cell>
        </row>
        <row r="5304">
          <cell r="A5304">
            <v>5213776</v>
          </cell>
          <cell r="B5304" t="str">
            <v>Pórtico metálico com vão de 15,9 m, vento de 45 m/s e área de exposição de até 23,85 m² - fornecimento e implantação - areia e brita comerciais</v>
          </cell>
          <cell r="C5304" t="str">
            <v>un</v>
          </cell>
          <cell r="D5304">
            <v>103353.63</v>
          </cell>
        </row>
        <row r="5305">
          <cell r="A5305">
            <v>5213799</v>
          </cell>
          <cell r="B5305" t="str">
            <v>Pórtico metálico com vão de 15,9 m, vento de 45 m/s e área de exposição de até 23,85 m² - fornecimento e implantação - areia extraída e brita produzida</v>
          </cell>
          <cell r="C5305" t="str">
            <v>un</v>
          </cell>
          <cell r="D5305">
            <v>103353.63</v>
          </cell>
        </row>
        <row r="5306">
          <cell r="A5306">
            <v>2607106</v>
          </cell>
          <cell r="B5306" t="str">
            <v>Posicionamento de jogo de dormentes de concreto para AMV 1:10, bitola larga</v>
          </cell>
          <cell r="C5306" t="str">
            <v>jg</v>
          </cell>
          <cell r="D5306">
            <v>89546.46</v>
          </cell>
        </row>
        <row r="5307">
          <cell r="A5307">
            <v>2607102</v>
          </cell>
          <cell r="B5307" t="str">
            <v>Posicionamento de jogo de dormentes de concreto para AMV 1:10, bitola métrica</v>
          </cell>
          <cell r="C5307" t="str">
            <v>jg</v>
          </cell>
          <cell r="D5307">
            <v>44089.120000000003</v>
          </cell>
        </row>
        <row r="5308">
          <cell r="A5308">
            <v>2607261</v>
          </cell>
          <cell r="B5308" t="str">
            <v>Posicionamento de jogo de dormentes de concreto para AMV 1:10, bitola mista</v>
          </cell>
          <cell r="C5308" t="str">
            <v>jg</v>
          </cell>
          <cell r="D5308">
            <v>89546.46</v>
          </cell>
        </row>
        <row r="5309">
          <cell r="A5309">
            <v>2607107</v>
          </cell>
          <cell r="B5309" t="str">
            <v>Posicionamento de jogo de dormentes de concreto para AMV 1:12, bitola larga</v>
          </cell>
          <cell r="C5309" t="str">
            <v>jg</v>
          </cell>
          <cell r="D5309">
            <v>102202.49</v>
          </cell>
        </row>
        <row r="5310">
          <cell r="A5310">
            <v>2607103</v>
          </cell>
          <cell r="B5310" t="str">
            <v>Posicionamento de jogo de dormentes de concreto para AMV 1:12, bitola métrica</v>
          </cell>
          <cell r="C5310" t="str">
            <v>jg</v>
          </cell>
          <cell r="D5310">
            <v>50178.55</v>
          </cell>
        </row>
        <row r="5311">
          <cell r="A5311">
            <v>2607262</v>
          </cell>
          <cell r="B5311" t="str">
            <v>Posicionamento de jogo de dormentes de concreto para AMV 1:12, bitola mista</v>
          </cell>
          <cell r="C5311" t="str">
            <v>jg</v>
          </cell>
          <cell r="D5311">
            <v>102202.49</v>
          </cell>
        </row>
        <row r="5312">
          <cell r="A5312">
            <v>2607108</v>
          </cell>
          <cell r="B5312" t="str">
            <v>Posicionamento de jogo de dormentes de concreto para AMV 1:14, bitola larga</v>
          </cell>
          <cell r="C5312" t="str">
            <v>jg</v>
          </cell>
          <cell r="D5312">
            <v>119053.57</v>
          </cell>
        </row>
        <row r="5313">
          <cell r="A5313">
            <v>2607104</v>
          </cell>
          <cell r="B5313" t="str">
            <v>Posicionamento de jogo de dormentes de concreto para AMV 1:14, bitola métrica</v>
          </cell>
          <cell r="C5313" t="str">
            <v>jg</v>
          </cell>
          <cell r="D5313">
            <v>59288.95</v>
          </cell>
        </row>
        <row r="5314">
          <cell r="A5314">
            <v>2607263</v>
          </cell>
          <cell r="B5314" t="str">
            <v>Posicionamento de jogo de dormentes de concreto para AMV 1:14, bitola mista</v>
          </cell>
          <cell r="C5314" t="str">
            <v>jg</v>
          </cell>
          <cell r="D5314">
            <v>119053.57</v>
          </cell>
        </row>
        <row r="5315">
          <cell r="A5315">
            <v>2607109</v>
          </cell>
          <cell r="B5315" t="str">
            <v>Posicionamento de jogo de dormentes de concreto para AMV 1:20, bitola larga</v>
          </cell>
          <cell r="C5315" t="str">
            <v>jg</v>
          </cell>
          <cell r="D5315">
            <v>156974.37</v>
          </cell>
        </row>
        <row r="5316">
          <cell r="A5316">
            <v>2607105</v>
          </cell>
          <cell r="B5316" t="str">
            <v>Posicionamento de jogo de dormentes de concreto para AMV 1:20, bitola métrica</v>
          </cell>
          <cell r="C5316" t="str">
            <v>jg</v>
          </cell>
          <cell r="D5316">
            <v>73733.539999999994</v>
          </cell>
        </row>
        <row r="5317">
          <cell r="A5317">
            <v>2607264</v>
          </cell>
          <cell r="B5317" t="str">
            <v>Posicionamento de jogo de dormentes de concreto para AMV 1:20, bitola mista</v>
          </cell>
          <cell r="C5317" t="str">
            <v>jg</v>
          </cell>
          <cell r="D5317">
            <v>156974.37</v>
          </cell>
        </row>
        <row r="5318">
          <cell r="A5318">
            <v>2607093</v>
          </cell>
          <cell r="B5318" t="str">
            <v>Posicionamento de jogo de dormentes de madeira para AMV 1:10, bitola larga</v>
          </cell>
          <cell r="C5318" t="str">
            <v>jg</v>
          </cell>
          <cell r="D5318">
            <v>36766.49</v>
          </cell>
        </row>
        <row r="5319">
          <cell r="A5319">
            <v>2607088</v>
          </cell>
          <cell r="B5319" t="str">
            <v>Posicionamento de jogo de dormentes de madeira para AMV 1:10, bitola métrica</v>
          </cell>
          <cell r="C5319" t="str">
            <v>jg</v>
          </cell>
          <cell r="D5319">
            <v>15247.44</v>
          </cell>
        </row>
        <row r="5320">
          <cell r="A5320">
            <v>2607098</v>
          </cell>
          <cell r="B5320" t="str">
            <v>Posicionamento de jogo de dormentes de madeira para AMV 1:10, bitola mista</v>
          </cell>
          <cell r="C5320" t="str">
            <v>jg</v>
          </cell>
          <cell r="D5320">
            <v>37113.15</v>
          </cell>
        </row>
        <row r="5321">
          <cell r="A5321">
            <v>2607094</v>
          </cell>
          <cell r="B5321" t="str">
            <v>Posicionamento de jogo de dormentes de madeira para AMV 1:12, bitola larga</v>
          </cell>
          <cell r="C5321" t="str">
            <v>jg</v>
          </cell>
          <cell r="D5321">
            <v>41443.660000000003</v>
          </cell>
        </row>
        <row r="5322">
          <cell r="A5322">
            <v>2607089</v>
          </cell>
          <cell r="B5322" t="str">
            <v>Posicionamento de jogo de dormentes de madeira para AMV 1:12, bitola métrica</v>
          </cell>
          <cell r="C5322" t="str">
            <v>jg</v>
          </cell>
          <cell r="D5322">
            <v>17455.650000000001</v>
          </cell>
        </row>
        <row r="5323">
          <cell r="A5323">
            <v>2607099</v>
          </cell>
          <cell r="B5323" t="str">
            <v>Posicionamento de jogo de dormentes de madeira para AMV 1:12, bitola mista</v>
          </cell>
          <cell r="C5323" t="str">
            <v>jg</v>
          </cell>
          <cell r="D5323">
            <v>41838.58</v>
          </cell>
        </row>
        <row r="5324">
          <cell r="A5324">
            <v>2607095</v>
          </cell>
          <cell r="B5324" t="str">
            <v>Posicionamento de jogo de dormentes de madeira para AMV 1:14, bitola larga</v>
          </cell>
          <cell r="C5324" t="str">
            <v>jg</v>
          </cell>
          <cell r="D5324">
            <v>48681.17</v>
          </cell>
        </row>
        <row r="5325">
          <cell r="A5325">
            <v>2607090</v>
          </cell>
          <cell r="B5325" t="str">
            <v>Posicionamento de jogo de dormentes de madeira para AMV 1:14, bitola métrica</v>
          </cell>
          <cell r="C5325" t="str">
            <v>jg</v>
          </cell>
          <cell r="D5325">
            <v>21250.67</v>
          </cell>
        </row>
        <row r="5326">
          <cell r="A5326">
            <v>2607260</v>
          </cell>
          <cell r="B5326" t="str">
            <v>Posicionamento de jogo de dormentes de madeira para AMV 1:14, bitola mista</v>
          </cell>
          <cell r="C5326" t="str">
            <v>jg</v>
          </cell>
          <cell r="D5326">
            <v>49139.839999999997</v>
          </cell>
        </row>
        <row r="5327">
          <cell r="A5327">
            <v>2607096</v>
          </cell>
          <cell r="B5327" t="str">
            <v>Posicionamento de jogo de dormentes de madeira para AMV 1:20, bitola larga</v>
          </cell>
          <cell r="C5327" t="str">
            <v>jg</v>
          </cell>
          <cell r="D5327">
            <v>64174.64</v>
          </cell>
        </row>
        <row r="5328">
          <cell r="A5328">
            <v>2607091</v>
          </cell>
          <cell r="B5328" t="str">
            <v>Posicionamento de jogo de dormentes de madeira para AMV 1:20, bitola métrica</v>
          </cell>
          <cell r="C5328" t="str">
            <v>jg</v>
          </cell>
          <cell r="D5328">
            <v>26696.07</v>
          </cell>
        </row>
        <row r="5329">
          <cell r="A5329">
            <v>2607101</v>
          </cell>
          <cell r="B5329" t="str">
            <v>Posicionamento de jogo de dormentes de madeira para AMV 1:20, bitola mista</v>
          </cell>
          <cell r="C5329" t="str">
            <v>jg</v>
          </cell>
          <cell r="D5329">
            <v>64779.16</v>
          </cell>
        </row>
        <row r="5330">
          <cell r="A5330">
            <v>2607092</v>
          </cell>
          <cell r="B5330" t="str">
            <v>Posicionamento de jogo de dormentes de madeira para AMV 1:8, bitola larga</v>
          </cell>
          <cell r="C5330" t="str">
            <v>jg</v>
          </cell>
          <cell r="D5330">
            <v>29257.13</v>
          </cell>
        </row>
        <row r="5331">
          <cell r="A5331">
            <v>2607087</v>
          </cell>
          <cell r="B5331" t="str">
            <v>Posicionamento de jogo de dormentes de madeira para AMV 1:8, bitola métrica</v>
          </cell>
          <cell r="C5331" t="str">
            <v>jg</v>
          </cell>
          <cell r="D5331">
            <v>12728.1</v>
          </cell>
        </row>
        <row r="5332">
          <cell r="A5332">
            <v>2607097</v>
          </cell>
          <cell r="B5332" t="str">
            <v>Posicionamento de jogo de dormentes de madeira para AMV 1:8, bitola mista</v>
          </cell>
          <cell r="C5332" t="str">
            <v>jg</v>
          </cell>
          <cell r="D5332">
            <v>29534.66</v>
          </cell>
        </row>
        <row r="5333">
          <cell r="A5333">
            <v>3009229</v>
          </cell>
          <cell r="B5333" t="str">
            <v>Posicionamento mecanizado de trilhos</v>
          </cell>
          <cell r="C5333" t="str">
            <v>km</v>
          </cell>
          <cell r="D5333">
            <v>175.24</v>
          </cell>
        </row>
        <row r="5334">
          <cell r="A5334">
            <v>919002</v>
          </cell>
          <cell r="B5334" t="str">
            <v>Posto de combustível - com reaproveitamento de 2 vezes do tanque/bomba/cobertura - inclusive demolição</v>
          </cell>
          <cell r="C5334" t="str">
            <v>un</v>
          </cell>
          <cell r="D5334">
            <v>36530.31</v>
          </cell>
        </row>
        <row r="5335">
          <cell r="A5335">
            <v>3009132</v>
          </cell>
          <cell r="B5335" t="str">
            <v>Pré-alinhamento manual da grade com dormente de madeira</v>
          </cell>
          <cell r="C5335" t="str">
            <v>km</v>
          </cell>
          <cell r="D5335">
            <v>1310.91</v>
          </cell>
        </row>
        <row r="5336">
          <cell r="A5336">
            <v>3009133</v>
          </cell>
          <cell r="B5336" t="str">
            <v>Pré-alinhamento mecanizado da grade</v>
          </cell>
          <cell r="C5336" t="str">
            <v>km</v>
          </cell>
          <cell r="D5336">
            <v>1537.82</v>
          </cell>
        </row>
        <row r="5337">
          <cell r="A5337">
            <v>4413012</v>
          </cell>
          <cell r="B5337" t="str">
            <v>Preenchimento de erosão em talude com terra vegetal e sementes de gramíneas ensacadas</v>
          </cell>
          <cell r="C5337" t="str">
            <v>m³</v>
          </cell>
          <cell r="D5337">
            <v>358.34</v>
          </cell>
        </row>
        <row r="5338">
          <cell r="A5338">
            <v>5505768</v>
          </cell>
          <cell r="B5338" t="str">
            <v>Pré-fissuramento de material de 3ª categoria</v>
          </cell>
          <cell r="C5338" t="str">
            <v>m²</v>
          </cell>
          <cell r="D5338">
            <v>94.16</v>
          </cell>
        </row>
        <row r="5339">
          <cell r="A5339">
            <v>6219520</v>
          </cell>
          <cell r="B5339" t="str">
            <v>Pré-fissuramento em túnel</v>
          </cell>
          <cell r="C5339" t="str">
            <v>m²</v>
          </cell>
          <cell r="D5339">
            <v>55.04</v>
          </cell>
        </row>
        <row r="5340">
          <cell r="A5340">
            <v>6219433</v>
          </cell>
          <cell r="B5340" t="str">
            <v>Pregagem da frente com vergalhão de fibra de vidro D = 25 mm com perfuração em D = 75 mm e injeção de calda de cimento</v>
          </cell>
          <cell r="C5340" t="str">
            <v>m</v>
          </cell>
          <cell r="D5340">
            <v>105.57</v>
          </cell>
        </row>
        <row r="5341">
          <cell r="A5341">
            <v>6205801</v>
          </cell>
          <cell r="B5341" t="str">
            <v>Pregagem da frente em tubo de PVC D = 50 mm com perfuração em D = 100 mm e injeção de argamassa de cimento e areia 1:1</v>
          </cell>
          <cell r="C5341" t="str">
            <v>m</v>
          </cell>
          <cell r="D5341">
            <v>73.989999999999995</v>
          </cell>
        </row>
        <row r="5342">
          <cell r="A5342">
            <v>6219524</v>
          </cell>
          <cell r="B5342" t="str">
            <v>Prego guia para controle de espessura de concreto projetado D = 16 mm em túnel - fornecimento e instalação</v>
          </cell>
          <cell r="C5342" t="str">
            <v>un</v>
          </cell>
          <cell r="D5342">
            <v>11.61</v>
          </cell>
        </row>
        <row r="5343">
          <cell r="A5343">
            <v>4011418</v>
          </cell>
          <cell r="B5343" t="str">
            <v>Pré-misturado a frio - faixa A - areia e brita comerciais</v>
          </cell>
          <cell r="C5343" t="str">
            <v>m³</v>
          </cell>
          <cell r="D5343">
            <v>251.38</v>
          </cell>
        </row>
        <row r="5344">
          <cell r="A5344">
            <v>4011417</v>
          </cell>
          <cell r="B5344" t="str">
            <v>Pré-misturado a frio - faixa A - areia extraída, brita produzida</v>
          </cell>
          <cell r="C5344" t="str">
            <v>m³</v>
          </cell>
          <cell r="D5344">
            <v>170.84</v>
          </cell>
        </row>
        <row r="5345">
          <cell r="A5345">
            <v>4011420</v>
          </cell>
          <cell r="B5345" t="str">
            <v>Pré-misturado a frio - faixa B - areia e brita comerciais</v>
          </cell>
          <cell r="C5345" t="str">
            <v>m³</v>
          </cell>
          <cell r="D5345">
            <v>254.67</v>
          </cell>
        </row>
        <row r="5346">
          <cell r="A5346">
            <v>4011419</v>
          </cell>
          <cell r="B5346" t="str">
            <v>Pré-misturado a frio - faixa B - areia extraída, brita produzida</v>
          </cell>
          <cell r="C5346" t="str">
            <v>m³</v>
          </cell>
          <cell r="D5346">
            <v>167.99</v>
          </cell>
        </row>
        <row r="5347">
          <cell r="A5347">
            <v>4011422</v>
          </cell>
          <cell r="B5347" t="str">
            <v>Pré-misturado a frio - faixa C - areia e brita comerciais</v>
          </cell>
          <cell r="C5347" t="str">
            <v>m³</v>
          </cell>
          <cell r="D5347">
            <v>263.81</v>
          </cell>
        </row>
        <row r="5348">
          <cell r="A5348">
            <v>4011421</v>
          </cell>
          <cell r="B5348" t="str">
            <v>Pré-misturado a frio - faixa C - areia extraída, brita produzida</v>
          </cell>
          <cell r="C5348" t="str">
            <v>m³</v>
          </cell>
          <cell r="D5348">
            <v>179.66</v>
          </cell>
        </row>
        <row r="5349">
          <cell r="A5349">
            <v>4011424</v>
          </cell>
          <cell r="B5349" t="str">
            <v>Pré-misturado a frio - faixa D - areia e brita comerciais</v>
          </cell>
          <cell r="C5349" t="str">
            <v>m³</v>
          </cell>
          <cell r="D5349">
            <v>267.39</v>
          </cell>
        </row>
        <row r="5350">
          <cell r="A5350">
            <v>4011423</v>
          </cell>
          <cell r="B5350" t="str">
            <v>Pré-misturado a frio - faixa D - areia extraída, brita produzida</v>
          </cell>
          <cell r="C5350" t="str">
            <v>m³</v>
          </cell>
          <cell r="D5350">
            <v>176.82</v>
          </cell>
        </row>
        <row r="5351">
          <cell r="A5351">
            <v>4011426</v>
          </cell>
          <cell r="B5351" t="str">
            <v>Pré-misturado a frio com emulsão asfáltica com polímero - faixa A - areia e brita comerciais</v>
          </cell>
          <cell r="C5351" t="str">
            <v>m³</v>
          </cell>
          <cell r="D5351">
            <v>251.38</v>
          </cell>
        </row>
        <row r="5352">
          <cell r="A5352">
            <v>4011425</v>
          </cell>
          <cell r="B5352" t="str">
            <v>Pré-misturado a frio com emulsão asfáltica com polímero - faixa A - areia extraída, brita produzida</v>
          </cell>
          <cell r="C5352" t="str">
            <v>m³</v>
          </cell>
          <cell r="D5352">
            <v>170.84</v>
          </cell>
        </row>
        <row r="5353">
          <cell r="A5353">
            <v>4011428</v>
          </cell>
          <cell r="B5353" t="str">
            <v>Pré-misturado a frio com emulsão asfáltica com polímero - faixa B - areia e brita comerciais</v>
          </cell>
          <cell r="C5353" t="str">
            <v>m³</v>
          </cell>
          <cell r="D5353">
            <v>254.67</v>
          </cell>
        </row>
        <row r="5354">
          <cell r="A5354">
            <v>4011427</v>
          </cell>
          <cell r="B5354" t="str">
            <v>Pré-misturado a frio com emulsão asfáltica com polímero - faixa B - areia extraída, brita produzida</v>
          </cell>
          <cell r="C5354" t="str">
            <v>m³</v>
          </cell>
          <cell r="D5354">
            <v>167.99</v>
          </cell>
        </row>
        <row r="5355">
          <cell r="A5355">
            <v>4011430</v>
          </cell>
          <cell r="B5355" t="str">
            <v>Pré-misturado a frio com emulsão asfáltica com polímero - faixa C - areia e brita comerciais</v>
          </cell>
          <cell r="C5355" t="str">
            <v>m³</v>
          </cell>
          <cell r="D5355">
            <v>262.94</v>
          </cell>
        </row>
        <row r="5356">
          <cell r="A5356">
            <v>4011429</v>
          </cell>
          <cell r="B5356" t="str">
            <v>Pré-misturado a frio com emulsão asfáltica com polímero - faixa C - areia extraída, brita produzida</v>
          </cell>
          <cell r="C5356" t="str">
            <v>m³</v>
          </cell>
          <cell r="D5356">
            <v>179.18</v>
          </cell>
        </row>
        <row r="5357">
          <cell r="A5357">
            <v>4011432</v>
          </cell>
          <cell r="B5357" t="str">
            <v>Pré-misturado a frio com emulsão asfáltica com polímero - faixa D - areia e brita comerciais</v>
          </cell>
          <cell r="C5357" t="str">
            <v>m³</v>
          </cell>
          <cell r="D5357">
            <v>266.49</v>
          </cell>
        </row>
        <row r="5358">
          <cell r="A5358">
            <v>4011431</v>
          </cell>
          <cell r="B5358" t="str">
            <v>Pré-misturado a frio com emulsão asfáltica com polímero - faixa D - areia extraída, brita produzida</v>
          </cell>
          <cell r="C5358" t="str">
            <v>m³</v>
          </cell>
          <cell r="D5358">
            <v>176.36</v>
          </cell>
        </row>
        <row r="5359">
          <cell r="A5359">
            <v>4011434</v>
          </cell>
          <cell r="B5359" t="str">
            <v>Pré-misturado a quente com asfalto polímero - faixa I - camada porosa de atrito - areia e brita comerciais</v>
          </cell>
          <cell r="C5359" t="str">
            <v>t</v>
          </cell>
          <cell r="D5359">
            <v>166.81</v>
          </cell>
        </row>
        <row r="5360">
          <cell r="A5360">
            <v>4011433</v>
          </cell>
          <cell r="B5360" t="str">
            <v>Pré-misturado a quente com asfalto polímero - faixa I - camada porosa de atrito - areia extraída, brita produzida</v>
          </cell>
          <cell r="C5360" t="str">
            <v>t</v>
          </cell>
          <cell r="D5360">
            <v>128.96</v>
          </cell>
        </row>
        <row r="5361">
          <cell r="A5361">
            <v>4011436</v>
          </cell>
          <cell r="B5361" t="str">
            <v>Pré-misturado a quente com asfalto polímero - faixa II - camada porosa de atrito - areia e brita comerciais</v>
          </cell>
          <cell r="C5361" t="str">
            <v>t</v>
          </cell>
          <cell r="D5361">
            <v>160.41</v>
          </cell>
        </row>
        <row r="5362">
          <cell r="A5362">
            <v>4011435</v>
          </cell>
          <cell r="B5362" t="str">
            <v>Pré-misturado a quente com asfalto polímero - faixa II - camada porosa de atrito - areia extraída, brita produzida</v>
          </cell>
          <cell r="C5362" t="str">
            <v>t</v>
          </cell>
          <cell r="D5362">
            <v>121.36</v>
          </cell>
        </row>
        <row r="5363">
          <cell r="A5363">
            <v>4011438</v>
          </cell>
          <cell r="B5363" t="str">
            <v>Pré-misturado a quente com asfalto polímero - faixa III - camada porosa de atrito - areia e brita comerciais</v>
          </cell>
          <cell r="C5363" t="str">
            <v>t</v>
          </cell>
          <cell r="D5363">
            <v>168.81</v>
          </cell>
        </row>
        <row r="5364">
          <cell r="A5364">
            <v>4011437</v>
          </cell>
          <cell r="B5364" t="str">
            <v>Pré-misturado a quente com asfalto polímero - faixa III - camada porosa de atrito - areia extraída, brita produzida</v>
          </cell>
          <cell r="C5364" t="str">
            <v>t</v>
          </cell>
          <cell r="D5364">
            <v>127.14</v>
          </cell>
        </row>
        <row r="5365">
          <cell r="A5365">
            <v>4011440</v>
          </cell>
          <cell r="B5365" t="str">
            <v>Pré-misturado a quente com asfalto polímero - faixa IV - camada porosa de atrito - areia e brita comerciais</v>
          </cell>
          <cell r="C5365" t="str">
            <v>t</v>
          </cell>
          <cell r="D5365">
            <v>168.28</v>
          </cell>
        </row>
        <row r="5366">
          <cell r="A5366">
            <v>4011439</v>
          </cell>
          <cell r="B5366" t="str">
            <v>Pré-misturado a quente com asfalto polímero - faixa IV - camada porosa de atrito - areia extraída, brita produzida</v>
          </cell>
          <cell r="C5366" t="str">
            <v>t</v>
          </cell>
          <cell r="D5366">
            <v>132.71</v>
          </cell>
        </row>
        <row r="5367">
          <cell r="A5367">
            <v>4011442</v>
          </cell>
          <cell r="B5367" t="str">
            <v>Pré-misturado a quente com asfalto polímero - faixa V - camada porosa de atrito - areia e brita comerciais</v>
          </cell>
          <cell r="C5367" t="str">
            <v>t</v>
          </cell>
          <cell r="D5367">
            <v>167.69</v>
          </cell>
        </row>
        <row r="5368">
          <cell r="A5368">
            <v>4011441</v>
          </cell>
          <cell r="B5368" t="str">
            <v>Pré-misturado a quente com asfalto polímero - faixa V - camada porosa de atrito - areia extraída, brita produzida</v>
          </cell>
          <cell r="C5368" t="str">
            <v>t</v>
          </cell>
          <cell r="D5368">
            <v>132.33000000000001</v>
          </cell>
        </row>
        <row r="5369">
          <cell r="A5369">
            <v>1600400</v>
          </cell>
          <cell r="B5369" t="str">
            <v>Preparo e regularização de terreno em desnível</v>
          </cell>
          <cell r="C5369" t="str">
            <v>m²</v>
          </cell>
          <cell r="D5369">
            <v>5.58</v>
          </cell>
        </row>
        <row r="5370">
          <cell r="A5370">
            <v>1513945</v>
          </cell>
          <cell r="B5370" t="str">
            <v>Proteção de taludes rochosos com telas metálicas de dupla torção com liga em 95% ZN e 5% AL - malha de 8 x 10 cm - fornecimento e instalação</v>
          </cell>
          <cell r="C5370" t="str">
            <v>m²</v>
          </cell>
          <cell r="D5370">
            <v>74.38</v>
          </cell>
        </row>
        <row r="5371">
          <cell r="A5371">
            <v>5605955</v>
          </cell>
          <cell r="B5371" t="str">
            <v>Protensão de tirante com 10 cordoalhas D = 12,7 mm aço CP 190 RB, com capacidade de 860 kN - inclusive ancoragem e grauteamento da cabeça</v>
          </cell>
          <cell r="C5371" t="str">
            <v>un</v>
          </cell>
          <cell r="D5371">
            <v>508.27</v>
          </cell>
        </row>
        <row r="5372">
          <cell r="A5372">
            <v>5605956</v>
          </cell>
          <cell r="B5372" t="str">
            <v>Protensão de tirante com 12 cordoalhas D = 12,7 mm aço CP 190 RB, com capacidade de 1.040 kN - inclusive ancoragem e grauteamento da cabeça</v>
          </cell>
          <cell r="C5372" t="str">
            <v>un</v>
          </cell>
          <cell r="D5372">
            <v>601.64</v>
          </cell>
        </row>
        <row r="5373">
          <cell r="A5373">
            <v>5605953</v>
          </cell>
          <cell r="B5373" t="str">
            <v>Protensão de tirante com 6 cordoalhas D = 12,7 mm aço CP 190 RB, com capacidade de 520 kN - inclusive ancoragem e grauteamento da cabeça</v>
          </cell>
          <cell r="C5373" t="str">
            <v>un</v>
          </cell>
          <cell r="D5373">
            <v>364.71</v>
          </cell>
        </row>
        <row r="5374">
          <cell r="A5374">
            <v>5605954</v>
          </cell>
          <cell r="B5374" t="str">
            <v>Protensão de tirante com 8 cordoalhas D = 12,7 mm aço CP 190 RB, com capacidade de 690 kN - inclusive ancoragem e grauteamento da cabeça</v>
          </cell>
          <cell r="C5374" t="str">
            <v>un</v>
          </cell>
          <cell r="D5374">
            <v>439.24</v>
          </cell>
        </row>
        <row r="5375">
          <cell r="A5375">
            <v>5605909</v>
          </cell>
          <cell r="B5375" t="str">
            <v>Protensão de tirante permanente autoinjetável de aço D = 40 mm, seção de 684 mm², tensão de escoamento = 440 MPa e tensão de ruptura = 580 MPa - inclusive ancoragem e grauteamento da cabeça</v>
          </cell>
          <cell r="C5375" t="str">
            <v>un</v>
          </cell>
          <cell r="D5375">
            <v>417.26</v>
          </cell>
        </row>
        <row r="5376">
          <cell r="A5376">
            <v>5605908</v>
          </cell>
          <cell r="B5376" t="str">
            <v>Protensão de tirante permanente autoinjetável de aço D = 40 mm, seção de 822 mm², tensão de escoamento = 470 MPa e tensão de ruptura = 600 MPa - inclusive ancoragem e grauteamento da cabeça</v>
          </cell>
          <cell r="C5376" t="str">
            <v>un</v>
          </cell>
          <cell r="D5376">
            <v>417.26</v>
          </cell>
        </row>
        <row r="5377">
          <cell r="A5377">
            <v>5605907</v>
          </cell>
          <cell r="B5377" t="str">
            <v>Protensão de tirante permanente autoinjetável de aço D = 40 mm, seção de 936 mm², tensão de escoamento = 700 MPa e tensão de ruptura = 830 MPa - inclusive ancoragem e grauteamento da cabeça</v>
          </cell>
          <cell r="C5377" t="str">
            <v>un</v>
          </cell>
          <cell r="D5377">
            <v>402.46</v>
          </cell>
        </row>
        <row r="5378">
          <cell r="A5378">
            <v>5605906</v>
          </cell>
          <cell r="B5378" t="str">
            <v>Protensão de tirante permanente autoinjetável de aço D = 50 mm, seção de 1.330 mm², tensão de escoamento = 630 MPa e tensão de ruptura = 740 MPa - inclusive ancoragem e grauteamento da cabeça</v>
          </cell>
          <cell r="C5378" t="str">
            <v>un</v>
          </cell>
          <cell r="D5378">
            <v>526.07000000000005</v>
          </cell>
        </row>
        <row r="5379">
          <cell r="A5379">
            <v>5605905</v>
          </cell>
          <cell r="B5379" t="str">
            <v>Protensão de tirante permanente autoinjetável de aço D = 50 mm, seção de 1.569 mm², tensão de escoamento = 630 MPa e tensão de ruptura = 740 MP - inclusive ancoragem e grauteamento da cabeça</v>
          </cell>
          <cell r="C5379" t="str">
            <v>un</v>
          </cell>
          <cell r="D5379">
            <v>535.61</v>
          </cell>
        </row>
        <row r="5380">
          <cell r="A5380">
            <v>5605944</v>
          </cell>
          <cell r="B5380" t="str">
            <v>Protensão de tirante permanente protendido de aço D = 30 mm, tensão de escoamento = 600 MPa e tensão de ruptura = 720 MPa - inclusive ancoragem e grauteamento da cabeça</v>
          </cell>
          <cell r="C5380" t="str">
            <v>un</v>
          </cell>
          <cell r="D5380">
            <v>377.63</v>
          </cell>
        </row>
        <row r="5381">
          <cell r="A5381">
            <v>5605910</v>
          </cell>
          <cell r="B5381" t="str">
            <v>Protensão de tirante permanente protendido de aço D = 32 mm, tensão de escoamento = 500 MPa e tensão de ruptura = 550 MPa - inclusive ancoragem e grauteamento da cabeça</v>
          </cell>
          <cell r="C5381" t="str">
            <v>un</v>
          </cell>
          <cell r="D5381">
            <v>371.06</v>
          </cell>
        </row>
        <row r="5382">
          <cell r="A5382">
            <v>5605946</v>
          </cell>
          <cell r="B5382" t="str">
            <v>Protensão de tirante permanente protendido de aço D = 40 mm, tensão de escoamento = 600 MPa e tensão de ruptura = 720 MPa - inclusive ancoragem e grauteamento da cabeça</v>
          </cell>
          <cell r="C5382" t="str">
            <v>un</v>
          </cell>
          <cell r="D5382">
            <v>402.46</v>
          </cell>
        </row>
        <row r="5383">
          <cell r="A5383">
            <v>5605947</v>
          </cell>
          <cell r="B5383" t="str">
            <v>Protensão de tirante permanente protendido de aço D = 44 mm, tensão de escoamento = 680 MPa e tensão de ruptura = 870 MPa - inclusive ancoragem e grauteamento da cabeça</v>
          </cell>
          <cell r="C5383" t="str">
            <v>un</v>
          </cell>
          <cell r="D5383">
            <v>468.15</v>
          </cell>
        </row>
        <row r="5384">
          <cell r="A5384">
            <v>5605948</v>
          </cell>
          <cell r="B5384" t="str">
            <v>Protensão de tirante permanente protendido de aço D = 50 mm, tensão de escoamento = 600 MPa e tensão de ruptura = 720 MPa - inclusive ancoragem e grauteamento da cabeça</v>
          </cell>
          <cell r="C5384" t="str">
            <v>un</v>
          </cell>
          <cell r="D5384">
            <v>535.61</v>
          </cell>
        </row>
        <row r="5385">
          <cell r="A5385">
            <v>5605949</v>
          </cell>
          <cell r="B5385" t="str">
            <v>Protensão de tirante permanente protendido de aço D = 53 mm, tensão de escoamento = 600 MPa e tensão de ruptura = 720 MPa - inclusive ancoragem e grauteamento da cabeça</v>
          </cell>
          <cell r="C5385" t="str">
            <v>un</v>
          </cell>
          <cell r="D5385">
            <v>813.32</v>
          </cell>
        </row>
        <row r="5386">
          <cell r="A5386">
            <v>5605950</v>
          </cell>
          <cell r="B5386" t="str">
            <v>Protensão de tirante permanente protendido de aço D = 57 mm, tensão de escoamento = 600 MPa e tensão de ruptura = 720 MPa - inclusive ancoragem e grauteamento da cabeça</v>
          </cell>
          <cell r="C5386" t="str">
            <v>un</v>
          </cell>
          <cell r="D5386">
            <v>959.55</v>
          </cell>
        </row>
        <row r="5387">
          <cell r="A5387">
            <v>5605951</v>
          </cell>
          <cell r="B5387" t="str">
            <v>Protensão de tirante permanente protendido de aço D = 63 mm, tensão de escoamento = 600 MPa e tensão de ruptura = 720 MPa - inclusive ancoragem e grauteamento da cabeça</v>
          </cell>
          <cell r="C5387" t="str">
            <v>un</v>
          </cell>
          <cell r="D5387">
            <v>1512.65</v>
          </cell>
        </row>
        <row r="5388">
          <cell r="A5388">
            <v>5605952</v>
          </cell>
          <cell r="B5388" t="str">
            <v>Protensão de tirante permanente protendido de aço D = 69 mm, tensão de escoamento = 600 MPa e tensão de ruptura = 720 MPa - inclusive ancoragem e grauteamento da cabeça</v>
          </cell>
          <cell r="C5388" t="str">
            <v>un</v>
          </cell>
          <cell r="D5388">
            <v>2380.37</v>
          </cell>
        </row>
        <row r="5389">
          <cell r="A5389">
            <v>5605945</v>
          </cell>
          <cell r="B5389" t="str">
            <v>Protensão de tirante permanente protendido de aço de aço D = 32 mm, tensão de escoamento = 950 MPa e tensão de ruptura = 1.050 MPa - inclusive ancoragem e grauteamento da cabeça</v>
          </cell>
          <cell r="C5389" t="str">
            <v>un</v>
          </cell>
          <cell r="D5389">
            <v>391.41</v>
          </cell>
        </row>
        <row r="5390">
          <cell r="A5390">
            <v>4816016</v>
          </cell>
          <cell r="B5390" t="str">
            <v>Rachão ou pedra de mão produzida</v>
          </cell>
          <cell r="C5390" t="str">
            <v>m³</v>
          </cell>
          <cell r="D5390">
            <v>36.97</v>
          </cell>
        </row>
        <row r="5391">
          <cell r="A5391">
            <v>919210</v>
          </cell>
          <cell r="B5391" t="str">
            <v>Rampa de lavagem - inclusive demolição</v>
          </cell>
          <cell r="C5391" t="str">
            <v>un</v>
          </cell>
          <cell r="D5391">
            <v>17621.32</v>
          </cell>
        </row>
        <row r="5392">
          <cell r="A5392">
            <v>909612</v>
          </cell>
          <cell r="B5392" t="str">
            <v>Rampa para acesso do misturador de agregados para centrais de 30m³ e 40m³ - inclusive demolição</v>
          </cell>
          <cell r="C5392" t="str">
            <v>un</v>
          </cell>
          <cell r="D5392">
            <v>12547.64</v>
          </cell>
        </row>
        <row r="5393">
          <cell r="A5393">
            <v>909613</v>
          </cell>
          <cell r="B5393" t="str">
            <v>Rampa para acesso do misturador de agregados para central de 150m³ - inclusive demolição</v>
          </cell>
          <cell r="C5393" t="str">
            <v>un</v>
          </cell>
          <cell r="D5393">
            <v>20630.52</v>
          </cell>
        </row>
        <row r="5394">
          <cell r="A5394">
            <v>909614</v>
          </cell>
          <cell r="B5394" t="str">
            <v>Rampa para acesso do misturador de agregados para central de britagem - inclusive demolição</v>
          </cell>
          <cell r="C5394" t="str">
            <v>un</v>
          </cell>
          <cell r="D5394">
            <v>45123.58</v>
          </cell>
        </row>
        <row r="5395">
          <cell r="A5395">
            <v>909616</v>
          </cell>
          <cell r="B5395" t="str">
            <v>Rampa para acesso do misturador de agregados para PMF - inclusive demolição</v>
          </cell>
          <cell r="C5395" t="str">
            <v>un</v>
          </cell>
          <cell r="D5395">
            <v>36087.660000000003</v>
          </cell>
        </row>
        <row r="5396">
          <cell r="A5396">
            <v>909617</v>
          </cell>
          <cell r="B5396" t="str">
            <v>Rampa para acesso do misturador de agregados para usina de asfalto a quente - inclusive demolição</v>
          </cell>
          <cell r="C5396" t="str">
            <v>un</v>
          </cell>
          <cell r="D5396">
            <v>21392.32</v>
          </cell>
        </row>
        <row r="5397">
          <cell r="A5397">
            <v>909615</v>
          </cell>
          <cell r="B5397" t="str">
            <v>Rampa para acesso do misturador de agregados para usina de solos - inclusive demolição</v>
          </cell>
          <cell r="C5397" t="str">
            <v>un</v>
          </cell>
          <cell r="D5397">
            <v>16336.91</v>
          </cell>
        </row>
        <row r="5398">
          <cell r="A5398">
            <v>1600412</v>
          </cell>
          <cell r="B5398" t="str">
            <v>Raspagem e limpeza de terreno plano</v>
          </cell>
          <cell r="C5398" t="str">
            <v>m²</v>
          </cell>
          <cell r="D5398">
            <v>4.8</v>
          </cell>
        </row>
        <row r="5399">
          <cell r="A5399">
            <v>4915777</v>
          </cell>
          <cell r="B5399" t="str">
            <v>Reassentamento manual de meio-fio com material arrancado da pista</v>
          </cell>
          <cell r="C5399" t="str">
            <v>m</v>
          </cell>
          <cell r="D5399">
            <v>15.13</v>
          </cell>
        </row>
        <row r="5400">
          <cell r="A5400">
            <v>4815671</v>
          </cell>
          <cell r="B5400" t="str">
            <v>Reaterro e compactação com soquete vibratório</v>
          </cell>
          <cell r="C5400" t="str">
            <v>m³</v>
          </cell>
          <cell r="D5400">
            <v>18.48</v>
          </cell>
        </row>
        <row r="5401">
          <cell r="A5401">
            <v>2004505</v>
          </cell>
          <cell r="B5401" t="str">
            <v>Reaterro e compactação em vala de dreno com geocomposto</v>
          </cell>
          <cell r="C5401" t="str">
            <v>m³</v>
          </cell>
          <cell r="D5401">
            <v>20.59</v>
          </cell>
        </row>
        <row r="5402">
          <cell r="A5402">
            <v>4815803</v>
          </cell>
          <cell r="B5402" t="str">
            <v>Rebordeamento de chapa metálica com espessura de 5 mm</v>
          </cell>
          <cell r="C5402" t="str">
            <v>m</v>
          </cell>
          <cell r="D5402">
            <v>11.53</v>
          </cell>
        </row>
        <row r="5403">
          <cell r="A5403">
            <v>4816009</v>
          </cell>
          <cell r="B5403" t="str">
            <v>Recarga de cilindro S80 de 11,1 litros com ar respirável para atividades de mergulho</v>
          </cell>
          <cell r="C5403" t="str">
            <v>un</v>
          </cell>
          <cell r="D5403">
            <v>19.309999999999999</v>
          </cell>
        </row>
        <row r="5404">
          <cell r="A5404">
            <v>4011482</v>
          </cell>
          <cell r="B5404" t="str">
            <v>Reciclagem com adição de 3% de cimento e incorporação do revestimento asfáltico à base</v>
          </cell>
          <cell r="C5404" t="str">
            <v>m³</v>
          </cell>
          <cell r="D5404">
            <v>66.5</v>
          </cell>
        </row>
        <row r="5405">
          <cell r="A5405">
            <v>4011484</v>
          </cell>
          <cell r="B5405" t="str">
            <v>Reciclagem com adição de brita comercial e incorporação do revestimento asfáltico à base</v>
          </cell>
          <cell r="C5405" t="str">
            <v>m³</v>
          </cell>
          <cell r="D5405">
            <v>58.22</v>
          </cell>
        </row>
        <row r="5406">
          <cell r="A5406">
            <v>4011483</v>
          </cell>
          <cell r="B5406" t="str">
            <v>Reciclagem com adição de brita produzida e incorporação do revestimento asfáltico à base</v>
          </cell>
          <cell r="C5406" t="str">
            <v>m³</v>
          </cell>
          <cell r="D5406">
            <v>47.47</v>
          </cell>
        </row>
        <row r="5407">
          <cell r="A5407">
            <v>4011488</v>
          </cell>
          <cell r="B5407" t="str">
            <v>Reciclagem com espuma asfáltica e incorporação do revestimento asfáltico à base com adição de cimento</v>
          </cell>
          <cell r="C5407" t="str">
            <v>m³</v>
          </cell>
          <cell r="D5407">
            <v>50.67</v>
          </cell>
        </row>
        <row r="5408">
          <cell r="A5408">
            <v>4011487</v>
          </cell>
          <cell r="B5408" t="str">
            <v>Reciclagem com espuma asfáltica e incorporação do revestimento asfáltico à base com adição de pó de pedra comercial e cimento</v>
          </cell>
          <cell r="C5408" t="str">
            <v>m³</v>
          </cell>
          <cell r="D5408">
            <v>71.77</v>
          </cell>
        </row>
        <row r="5409">
          <cell r="A5409">
            <v>4011486</v>
          </cell>
          <cell r="B5409" t="str">
            <v>Reciclagem com incorporação do revestimento asfáltico à base com adição de 3% de cimento e de brita comercial</v>
          </cell>
          <cell r="C5409" t="str">
            <v>m³</v>
          </cell>
          <cell r="D5409">
            <v>94.08</v>
          </cell>
        </row>
        <row r="5410">
          <cell r="A5410">
            <v>4011485</v>
          </cell>
          <cell r="B5410" t="str">
            <v>Reciclagem com incorporação do revestimento asfáltico à base com adição de 3% de cimento e de brita produzida</v>
          </cell>
          <cell r="C5410" t="str">
            <v>m³</v>
          </cell>
          <cell r="D5410">
            <v>83.34</v>
          </cell>
        </row>
        <row r="5411">
          <cell r="A5411">
            <v>4011489</v>
          </cell>
          <cell r="B5411" t="str">
            <v>Reciclagem em usina com espuma de asfalto de concreto asfáltico com adição de agregado comercial e cimento</v>
          </cell>
          <cell r="C5411" t="str">
            <v>m³</v>
          </cell>
          <cell r="D5411">
            <v>116.15</v>
          </cell>
        </row>
        <row r="5412">
          <cell r="A5412">
            <v>4011481</v>
          </cell>
          <cell r="B5412" t="str">
            <v>Reciclagem simples com incorporação do revestimento asfáltico à base</v>
          </cell>
          <cell r="C5412" t="str">
            <v>m³</v>
          </cell>
          <cell r="D5412">
            <v>30.64</v>
          </cell>
        </row>
        <row r="5413">
          <cell r="A5413">
            <v>4915618</v>
          </cell>
          <cell r="B5413" t="str">
            <v>Recomposição de camada granular do pavimento com material de jazida</v>
          </cell>
          <cell r="C5413" t="str">
            <v>m²</v>
          </cell>
          <cell r="D5413">
            <v>3.08</v>
          </cell>
        </row>
        <row r="5414">
          <cell r="A5414">
            <v>3815644</v>
          </cell>
          <cell r="B5414" t="str">
            <v>Recomposição de dreno em tubo de aço galvanizado D = 100 mm em OAE - fornecimento e instalação</v>
          </cell>
          <cell r="C5414" t="str">
            <v>un</v>
          </cell>
          <cell r="D5414">
            <v>100.28</v>
          </cell>
        </row>
        <row r="5415">
          <cell r="A5415">
            <v>3815643</v>
          </cell>
          <cell r="B5415" t="str">
            <v>Recomposição de dreno em tubo de aço galvanizado D = 80 mm em OAE - fornecimento e instalação</v>
          </cell>
          <cell r="C5415" t="str">
            <v>un</v>
          </cell>
          <cell r="D5415">
            <v>75.42</v>
          </cell>
        </row>
        <row r="5416">
          <cell r="A5416">
            <v>4915774</v>
          </cell>
          <cell r="B5416" t="str">
            <v>Recomposição de erosão em corte ou aterro com material de jazida</v>
          </cell>
          <cell r="C5416" t="str">
            <v>m³</v>
          </cell>
          <cell r="D5416">
            <v>25.95</v>
          </cell>
        </row>
        <row r="5417">
          <cell r="A5417">
            <v>3815706</v>
          </cell>
          <cell r="B5417" t="str">
            <v>Recomposição de guarda-corpo com agregados comerciais - instalação</v>
          </cell>
          <cell r="C5417" t="str">
            <v>m</v>
          </cell>
          <cell r="D5417">
            <v>136.36000000000001</v>
          </cell>
        </row>
        <row r="5418">
          <cell r="A5418">
            <v>3815597</v>
          </cell>
          <cell r="B5418" t="str">
            <v>Recomposição de guarda-corpo com agregados produzidos - instalação</v>
          </cell>
          <cell r="C5418" t="str">
            <v>m</v>
          </cell>
          <cell r="D5418">
            <v>130.97</v>
          </cell>
        </row>
        <row r="5419">
          <cell r="A5419">
            <v>4915719</v>
          </cell>
          <cell r="B5419" t="str">
            <v>Recomposição de placa de sinalização</v>
          </cell>
          <cell r="C5419" t="str">
            <v>m²</v>
          </cell>
          <cell r="D5419">
            <v>34.979999999999997</v>
          </cell>
        </row>
        <row r="5420">
          <cell r="A5420">
            <v>4915611</v>
          </cell>
          <cell r="B5420" t="str">
            <v>Recomposição de revestimento primário com material de jazida</v>
          </cell>
          <cell r="C5420" t="str">
            <v>m³</v>
          </cell>
          <cell r="D5420">
            <v>10.5</v>
          </cell>
        </row>
        <row r="5421">
          <cell r="A5421">
            <v>4915733</v>
          </cell>
          <cell r="B5421" t="str">
            <v>Recomposição manual de aterro com material de jazida</v>
          </cell>
          <cell r="C5421" t="str">
            <v>m³</v>
          </cell>
          <cell r="D5421">
            <v>43.05</v>
          </cell>
        </row>
        <row r="5422">
          <cell r="A5422">
            <v>4915734</v>
          </cell>
          <cell r="B5422" t="str">
            <v>Recomposição mecanizada de aterro com material de jazida</v>
          </cell>
          <cell r="C5422" t="str">
            <v>m³</v>
          </cell>
          <cell r="D5422">
            <v>11.56</v>
          </cell>
        </row>
        <row r="5423">
          <cell r="A5423">
            <v>4915727</v>
          </cell>
          <cell r="B5423" t="str">
            <v>Recomposição parcial de cerca com mourão de concreto - arame</v>
          </cell>
          <cell r="C5423" t="str">
            <v>m</v>
          </cell>
          <cell r="D5423">
            <v>10.130000000000001</v>
          </cell>
        </row>
        <row r="5424">
          <cell r="A5424">
            <v>4915726</v>
          </cell>
          <cell r="B5424" t="str">
            <v>Recomposição parcial de cerca com mourão de concreto seção quadrada - mourão - areia e brita comerciais</v>
          </cell>
          <cell r="C5424" t="str">
            <v>m</v>
          </cell>
          <cell r="D5424">
            <v>25.69</v>
          </cell>
        </row>
        <row r="5425">
          <cell r="A5425">
            <v>4915594</v>
          </cell>
          <cell r="B5425" t="str">
            <v>Recomposição parcial de cerca com mourão de concreto seção quadrada - mourão - areia extraída e brita produzida</v>
          </cell>
          <cell r="C5425" t="str">
            <v>m</v>
          </cell>
          <cell r="D5425">
            <v>24.62</v>
          </cell>
        </row>
        <row r="5426">
          <cell r="A5426">
            <v>4915729</v>
          </cell>
          <cell r="B5426" t="str">
            <v>Recomposição parcial de cerca com mourão de concreto seção triangular - mourão - areia e brita comerciais</v>
          </cell>
          <cell r="C5426" t="str">
            <v>m</v>
          </cell>
          <cell r="D5426">
            <v>20.239999999999998</v>
          </cell>
        </row>
        <row r="5427">
          <cell r="A5427">
            <v>4915596</v>
          </cell>
          <cell r="B5427" t="str">
            <v>Recomposição parcial de cerca com mourão de concreto seção triangular - mourão - areia extraída e brita comercial</v>
          </cell>
          <cell r="C5427" t="str">
            <v>m</v>
          </cell>
          <cell r="D5427">
            <v>19.77</v>
          </cell>
        </row>
        <row r="5428">
          <cell r="A5428">
            <v>4915732</v>
          </cell>
          <cell r="B5428" t="str">
            <v>Recomposição parcial de cerca com mourão de madeira - arame</v>
          </cell>
          <cell r="C5428" t="str">
            <v>m</v>
          </cell>
          <cell r="D5428">
            <v>7.52</v>
          </cell>
        </row>
        <row r="5429">
          <cell r="A5429">
            <v>4915731</v>
          </cell>
          <cell r="B5429" t="str">
            <v>Recomposição parcial de cerca com mourão de madeira - mourão</v>
          </cell>
          <cell r="C5429" t="str">
            <v>m</v>
          </cell>
          <cell r="D5429">
            <v>18.05</v>
          </cell>
        </row>
        <row r="5430">
          <cell r="A5430">
            <v>4915725</v>
          </cell>
          <cell r="B5430" t="str">
            <v>Recomposição total de cerca com mourão de concreto seção quadrada - areia e brita comerciais</v>
          </cell>
          <cell r="C5430" t="str">
            <v>m</v>
          </cell>
          <cell r="D5430">
            <v>30.01</v>
          </cell>
        </row>
        <row r="5431">
          <cell r="A5431">
            <v>4915593</v>
          </cell>
          <cell r="B5431" t="str">
            <v>Recomposição total de cerca com mourão de concreto seção quadrada - areia extraída e brita produzida</v>
          </cell>
          <cell r="C5431" t="str">
            <v>m</v>
          </cell>
          <cell r="D5431">
            <v>28.94</v>
          </cell>
        </row>
        <row r="5432">
          <cell r="A5432">
            <v>4915728</v>
          </cell>
          <cell r="B5432" t="str">
            <v>Recomposição total de cerca com mourão de concreto seção triangular - areia e brita comerciais</v>
          </cell>
          <cell r="C5432" t="str">
            <v>m</v>
          </cell>
          <cell r="D5432">
            <v>29.98</v>
          </cell>
        </row>
        <row r="5433">
          <cell r="A5433">
            <v>4915595</v>
          </cell>
          <cell r="B5433" t="str">
            <v>Recomposição total de cerca com mourão de concreto seção triangular - areia extraída e brita produzida</v>
          </cell>
          <cell r="C5433" t="str">
            <v>m</v>
          </cell>
          <cell r="D5433">
            <v>29.52</v>
          </cell>
        </row>
        <row r="5434">
          <cell r="A5434">
            <v>4915730</v>
          </cell>
          <cell r="B5434" t="str">
            <v>Recomposição total de cerca com mourão de madeira</v>
          </cell>
          <cell r="C5434" t="str">
            <v>m</v>
          </cell>
          <cell r="D5434">
            <v>24.77</v>
          </cell>
        </row>
        <row r="5435">
          <cell r="A5435">
            <v>4915598</v>
          </cell>
          <cell r="B5435" t="str">
            <v>Reconformação da plataforma</v>
          </cell>
          <cell r="C5435" t="str">
            <v>m²</v>
          </cell>
          <cell r="D5435">
            <v>0.09</v>
          </cell>
        </row>
        <row r="5436">
          <cell r="A5436">
            <v>4413014</v>
          </cell>
          <cell r="B5436" t="str">
            <v>Recuperação ambiental de pedreiras ou áreas degradadas com biomanta vegetal de fibras de coco</v>
          </cell>
          <cell r="C5436" t="str">
            <v>m²</v>
          </cell>
          <cell r="D5436">
            <v>17.190000000000001</v>
          </cell>
        </row>
        <row r="5437">
          <cell r="A5437">
            <v>4413016</v>
          </cell>
          <cell r="B5437" t="str">
            <v>Recuperação ambiental de pedreiras ou áreas degradadas com biomanta vegetal de fibras de palha em áreas com inclinação máxima de 1:1,5</v>
          </cell>
          <cell r="C5437" t="str">
            <v>m²</v>
          </cell>
          <cell r="D5437">
            <v>10</v>
          </cell>
        </row>
        <row r="5438">
          <cell r="A5438">
            <v>5213363</v>
          </cell>
          <cell r="B5438" t="str">
            <v>Recuperação de chapa em aço para placa de sinalização</v>
          </cell>
          <cell r="C5438" t="str">
            <v>m²</v>
          </cell>
          <cell r="D5438">
            <v>38.56</v>
          </cell>
        </row>
        <row r="5439">
          <cell r="A5439">
            <v>4915748</v>
          </cell>
          <cell r="B5439" t="str">
            <v>Recuperação de desgaste superficial em pavimentos de concreto</v>
          </cell>
          <cell r="C5439" t="str">
            <v>m²</v>
          </cell>
          <cell r="D5439">
            <v>179.18</v>
          </cell>
        </row>
        <row r="5440">
          <cell r="A5440">
            <v>3815600</v>
          </cell>
          <cell r="B5440" t="str">
            <v>Recuperação de guarda-corpo metálico em ambiente agressivo</v>
          </cell>
          <cell r="C5440" t="str">
            <v>m²</v>
          </cell>
          <cell r="D5440">
            <v>48.48</v>
          </cell>
        </row>
        <row r="5441">
          <cell r="A5441">
            <v>3815601</v>
          </cell>
          <cell r="B5441" t="str">
            <v>Recuperação de guarda-corpo metálico em ambiente muito agressivo</v>
          </cell>
          <cell r="C5441" t="str">
            <v>m²</v>
          </cell>
          <cell r="D5441">
            <v>44.18</v>
          </cell>
        </row>
        <row r="5442">
          <cell r="A5442">
            <v>3815599</v>
          </cell>
          <cell r="B5442" t="str">
            <v>Recuperação de guarda-corpo metálico em ambiente pouco agressivo</v>
          </cell>
          <cell r="C5442" t="str">
            <v>m²</v>
          </cell>
          <cell r="D5442">
            <v>23.92</v>
          </cell>
        </row>
        <row r="5443">
          <cell r="A5443">
            <v>4011347</v>
          </cell>
          <cell r="B5443" t="str">
            <v>Reestabilização de camada de base com adição de 3% de cimento</v>
          </cell>
          <cell r="C5443" t="str">
            <v>m³</v>
          </cell>
          <cell r="D5443">
            <v>55.49</v>
          </cell>
        </row>
        <row r="5444">
          <cell r="A5444">
            <v>4011342</v>
          </cell>
          <cell r="B5444" t="str">
            <v>Reestabilização de camada de base com adição de 30% de brita comercial</v>
          </cell>
          <cell r="C5444" t="str">
            <v>m³</v>
          </cell>
          <cell r="D5444">
            <v>64.900000000000006</v>
          </cell>
        </row>
        <row r="5445">
          <cell r="A5445">
            <v>4011344</v>
          </cell>
          <cell r="B5445" t="str">
            <v>Reestabilização de camada de base com adição de 30% de brita produzida</v>
          </cell>
          <cell r="C5445" t="str">
            <v>m³</v>
          </cell>
          <cell r="D5445">
            <v>47.16</v>
          </cell>
        </row>
        <row r="5446">
          <cell r="A5446">
            <v>4011341</v>
          </cell>
          <cell r="B5446" t="str">
            <v>Reestabilização de camada de base com adição de 30% de material fresado retirado da pista</v>
          </cell>
          <cell r="C5446" t="str">
            <v>m³</v>
          </cell>
          <cell r="D5446">
            <v>11.41</v>
          </cell>
        </row>
        <row r="5447">
          <cell r="A5447">
            <v>4011346</v>
          </cell>
          <cell r="B5447" t="str">
            <v>Reestabilização de camada de base sem adição de material</v>
          </cell>
          <cell r="C5447" t="str">
            <v>m³</v>
          </cell>
          <cell r="D5447">
            <v>8.0500000000000007</v>
          </cell>
        </row>
        <row r="5448">
          <cell r="A5448">
            <v>4011211</v>
          </cell>
          <cell r="B5448" t="str">
            <v>Reforço do subleito com material de jazida</v>
          </cell>
          <cell r="C5448" t="str">
            <v>m³</v>
          </cell>
          <cell r="D5448">
            <v>11.12</v>
          </cell>
        </row>
        <row r="5449">
          <cell r="A5449">
            <v>4011304</v>
          </cell>
          <cell r="B5449" t="str">
            <v>Reforço do subleito de solo melhorado com 4% de cal e mistura na pista com material de jazida</v>
          </cell>
          <cell r="C5449" t="str">
            <v>m³</v>
          </cell>
          <cell r="D5449">
            <v>47.11</v>
          </cell>
        </row>
        <row r="5450">
          <cell r="A5450">
            <v>5301005</v>
          </cell>
          <cell r="B5450" t="str">
            <v>Reforma de corpo de boia flutuante cilíndrico D = 1,10m</v>
          </cell>
          <cell r="C5450" t="str">
            <v>un</v>
          </cell>
          <cell r="D5450">
            <v>346.2</v>
          </cell>
        </row>
        <row r="5451">
          <cell r="A5451">
            <v>5301006</v>
          </cell>
          <cell r="B5451" t="str">
            <v>Reforma de corpo de boia flutuante cilíndrico D = 1,10m - com lastro</v>
          </cell>
          <cell r="C5451" t="str">
            <v>un</v>
          </cell>
          <cell r="D5451">
            <v>426.57</v>
          </cell>
        </row>
        <row r="5452">
          <cell r="A5452">
            <v>5301008</v>
          </cell>
          <cell r="B5452" t="str">
            <v>Reforma de corpo de boia flutuante cilíndrico D = 1,42m - boia de amarração</v>
          </cell>
          <cell r="C5452" t="str">
            <v>un</v>
          </cell>
          <cell r="D5452">
            <v>769.73</v>
          </cell>
        </row>
        <row r="5453">
          <cell r="A5453">
            <v>5301007</v>
          </cell>
          <cell r="B5453" t="str">
            <v>Reforma de corpo de boia flutuante cilíndrico D = 1,43m - com lastro</v>
          </cell>
          <cell r="C5453" t="str">
            <v>un</v>
          </cell>
          <cell r="D5453">
            <v>724.52</v>
          </cell>
        </row>
        <row r="5454">
          <cell r="A5454">
            <v>5301009</v>
          </cell>
          <cell r="B5454" t="str">
            <v>Reforma de mangrulho H = 0,90m</v>
          </cell>
          <cell r="C5454" t="str">
            <v>un</v>
          </cell>
          <cell r="D5454">
            <v>214.36</v>
          </cell>
        </row>
        <row r="5455">
          <cell r="A5455">
            <v>5301010</v>
          </cell>
          <cell r="B5455" t="str">
            <v>Reforma de mangrulho H = 1,50m</v>
          </cell>
          <cell r="C5455" t="str">
            <v>un</v>
          </cell>
          <cell r="D5455">
            <v>325.26</v>
          </cell>
        </row>
        <row r="5456">
          <cell r="A5456">
            <v>5301011</v>
          </cell>
          <cell r="B5456" t="str">
            <v>Reforma de marca de tope de bombordo</v>
          </cell>
          <cell r="C5456" t="str">
            <v>un</v>
          </cell>
          <cell r="D5456">
            <v>264.45999999999998</v>
          </cell>
        </row>
        <row r="5457">
          <cell r="A5457">
            <v>5301012</v>
          </cell>
          <cell r="B5457" t="str">
            <v>Reforma de marca de tope de boreste</v>
          </cell>
          <cell r="C5457" t="str">
            <v>un</v>
          </cell>
          <cell r="D5457">
            <v>187.69</v>
          </cell>
        </row>
        <row r="5458">
          <cell r="A5458">
            <v>5301013</v>
          </cell>
          <cell r="B5458" t="str">
            <v>Reforma de marca de tope especial</v>
          </cell>
          <cell r="C5458" t="str">
            <v>un</v>
          </cell>
          <cell r="D5458">
            <v>161.02000000000001</v>
          </cell>
        </row>
        <row r="5459">
          <cell r="A5459">
            <v>4413984</v>
          </cell>
          <cell r="B5459" t="str">
            <v>Regularização de bota-fora com espalhamento e compactação</v>
          </cell>
          <cell r="C5459" t="str">
            <v>m³</v>
          </cell>
          <cell r="D5459">
            <v>3.62</v>
          </cell>
        </row>
        <row r="5460">
          <cell r="A5460">
            <v>4413986</v>
          </cell>
          <cell r="B5460" t="str">
            <v>Regularização de superfície com motoniveladora</v>
          </cell>
          <cell r="C5460" t="str">
            <v>m²</v>
          </cell>
          <cell r="D5460">
            <v>0.06</v>
          </cell>
        </row>
        <row r="5461">
          <cell r="A5461">
            <v>4915608</v>
          </cell>
          <cell r="B5461" t="str">
            <v>Regularização de taludes e valas com soquete vibratório</v>
          </cell>
          <cell r="C5461" t="str">
            <v>m²</v>
          </cell>
          <cell r="D5461">
            <v>2.86</v>
          </cell>
        </row>
        <row r="5462">
          <cell r="A5462">
            <v>2909148</v>
          </cell>
          <cell r="B5462" t="str">
            <v>Regularização do lastro com reguladora de lastro</v>
          </cell>
          <cell r="C5462" t="str">
            <v>km</v>
          </cell>
          <cell r="D5462">
            <v>462.18</v>
          </cell>
        </row>
        <row r="5463">
          <cell r="A5463">
            <v>4011209</v>
          </cell>
          <cell r="B5463" t="str">
            <v>Regularização do subleito</v>
          </cell>
          <cell r="C5463" t="str">
            <v>m²</v>
          </cell>
          <cell r="D5463">
            <v>1.05</v>
          </cell>
        </row>
        <row r="5464">
          <cell r="A5464">
            <v>4011210</v>
          </cell>
          <cell r="B5464" t="str">
            <v>Regularização do subleito com fresagem corte e controle automático de greide</v>
          </cell>
          <cell r="C5464" t="str">
            <v>m²</v>
          </cell>
          <cell r="D5464">
            <v>1.18</v>
          </cell>
        </row>
        <row r="5465">
          <cell r="A5465">
            <v>4413985</v>
          </cell>
          <cell r="B5465" t="str">
            <v>Regularização manual de taludes de cortes e aterros</v>
          </cell>
          <cell r="C5465" t="str">
            <v>m²</v>
          </cell>
          <cell r="D5465">
            <v>24</v>
          </cell>
        </row>
        <row r="5466">
          <cell r="A5466">
            <v>2607198</v>
          </cell>
          <cell r="B5466" t="str">
            <v>Regularização manual do lastro do AMV para qualquer abertura e qualquer bitola</v>
          </cell>
          <cell r="C5466" t="str">
            <v>un</v>
          </cell>
          <cell r="D5466">
            <v>331.16</v>
          </cell>
        </row>
        <row r="5467">
          <cell r="A5467">
            <v>4915613</v>
          </cell>
          <cell r="B5467" t="str">
            <v>Regularização mecânica da faixa de domínio</v>
          </cell>
          <cell r="C5467" t="str">
            <v>m²</v>
          </cell>
          <cell r="D5467">
            <v>0.15</v>
          </cell>
        </row>
        <row r="5468">
          <cell r="A5468">
            <v>4915692</v>
          </cell>
          <cell r="B5468" t="str">
            <v>Remendo profundo com imprimação com asfalto diluído - demolição manual</v>
          </cell>
          <cell r="C5468" t="str">
            <v>m³</v>
          </cell>
          <cell r="D5468">
            <v>386.06</v>
          </cell>
        </row>
        <row r="5469">
          <cell r="A5469">
            <v>4915746</v>
          </cell>
          <cell r="B5469" t="str">
            <v>Remendo profundo com imprimação com asfalto diluído - demolição mecânica e corte com serra</v>
          </cell>
          <cell r="C5469" t="str">
            <v>m³</v>
          </cell>
          <cell r="D5469">
            <v>283.76</v>
          </cell>
        </row>
        <row r="5470">
          <cell r="A5470">
            <v>4915630</v>
          </cell>
          <cell r="B5470" t="str">
            <v>Remendo profundo com imprimação com emulsão asfáltica - demolição manual</v>
          </cell>
          <cell r="C5470" t="str">
            <v>m³</v>
          </cell>
          <cell r="D5470">
            <v>386.06</v>
          </cell>
        </row>
        <row r="5471">
          <cell r="A5471">
            <v>4915631</v>
          </cell>
          <cell r="B5471" t="str">
            <v>Remendo profundo com imprimação com emulsão asfáltica - demolição mecânica e corte com serra</v>
          </cell>
          <cell r="C5471" t="str">
            <v>m³</v>
          </cell>
          <cell r="D5471">
            <v>283.76</v>
          </cell>
        </row>
        <row r="5472">
          <cell r="A5472">
            <v>5213616</v>
          </cell>
          <cell r="B5472" t="str">
            <v>Remoção da estrutura de fundação de pórtico e semipórtico metálico</v>
          </cell>
          <cell r="C5472" t="str">
            <v>m³</v>
          </cell>
          <cell r="D5472">
            <v>750.86</v>
          </cell>
        </row>
        <row r="5473">
          <cell r="A5473">
            <v>5213667</v>
          </cell>
          <cell r="B5473" t="str">
            <v>Remoção da estrutura de pórtico metálico</v>
          </cell>
          <cell r="C5473" t="str">
            <v>un</v>
          </cell>
          <cell r="D5473">
            <v>346.77</v>
          </cell>
        </row>
        <row r="5474">
          <cell r="A5474">
            <v>5213683</v>
          </cell>
          <cell r="B5474" t="str">
            <v>Remoção da estrutura de semipórtico duplo metálico</v>
          </cell>
          <cell r="C5474" t="str">
            <v>un</v>
          </cell>
          <cell r="D5474">
            <v>246.12</v>
          </cell>
        </row>
        <row r="5475">
          <cell r="A5475">
            <v>5213660</v>
          </cell>
          <cell r="B5475" t="str">
            <v>Remoção da estrutura de semipórtico metálico</v>
          </cell>
          <cell r="C5475" t="str">
            <v>un</v>
          </cell>
          <cell r="D5475">
            <v>205.1</v>
          </cell>
        </row>
        <row r="5476">
          <cell r="A5476">
            <v>4915785</v>
          </cell>
          <cell r="B5476" t="str">
            <v>Remoção de animais de grande porte mortos em rodovia - carga e descarga com guindauto</v>
          </cell>
          <cell r="C5476" t="str">
            <v>t</v>
          </cell>
          <cell r="D5476">
            <v>399.84</v>
          </cell>
        </row>
        <row r="5477">
          <cell r="A5477">
            <v>4915786</v>
          </cell>
          <cell r="B5477" t="str">
            <v>Remoção de animais de pequeno porte mortos em rodovia - carga manual</v>
          </cell>
          <cell r="C5477" t="str">
            <v>t</v>
          </cell>
          <cell r="D5477">
            <v>178.39</v>
          </cell>
        </row>
        <row r="5478">
          <cell r="A5478">
            <v>1600966</v>
          </cell>
          <cell r="B5478" t="str">
            <v>Remoção de cerca com mourões de concreto</v>
          </cell>
          <cell r="C5478" t="str">
            <v>m</v>
          </cell>
          <cell r="D5478">
            <v>0.82</v>
          </cell>
        </row>
        <row r="5479">
          <cell r="A5479">
            <v>3806414</v>
          </cell>
          <cell r="B5479" t="str">
            <v>Remoção de concreto com jateamento d'água sob alta pressão</v>
          </cell>
          <cell r="C5479" t="str">
            <v>m³</v>
          </cell>
          <cell r="D5479">
            <v>578.99</v>
          </cell>
        </row>
        <row r="5480">
          <cell r="A5480">
            <v>3713705</v>
          </cell>
          <cell r="B5480" t="str">
            <v>Remoção de defensa metálica</v>
          </cell>
          <cell r="C5480" t="str">
            <v>m</v>
          </cell>
          <cell r="D5480">
            <v>22.1</v>
          </cell>
        </row>
        <row r="5481">
          <cell r="A5481">
            <v>4915795</v>
          </cell>
          <cell r="B5481" t="str">
            <v>Remoção de emborrachados de pneus em rodovia</v>
          </cell>
          <cell r="C5481" t="str">
            <v>t</v>
          </cell>
          <cell r="D5481">
            <v>348.55</v>
          </cell>
        </row>
        <row r="5482">
          <cell r="A5482">
            <v>4915800</v>
          </cell>
          <cell r="B5482" t="str">
            <v>Remoção de espécimes arbóreos de 20 a 40 m tombados na pista</v>
          </cell>
          <cell r="C5482" t="str">
            <v>t</v>
          </cell>
          <cell r="D5482">
            <v>54.71</v>
          </cell>
        </row>
        <row r="5483">
          <cell r="A5483">
            <v>4915799</v>
          </cell>
          <cell r="B5483" t="str">
            <v>Remoção de espécimes arbóreos de até 20 m tombados na pista</v>
          </cell>
          <cell r="C5483" t="str">
            <v>t</v>
          </cell>
          <cell r="D5483">
            <v>42.84</v>
          </cell>
        </row>
        <row r="5484">
          <cell r="A5484">
            <v>4915698</v>
          </cell>
          <cell r="B5484" t="str">
            <v>Remoção de grãos, agregados e solos derramados na pista em rodovias</v>
          </cell>
          <cell r="C5484" t="str">
            <v>t</v>
          </cell>
          <cell r="D5484">
            <v>18.11</v>
          </cell>
        </row>
        <row r="5485">
          <cell r="A5485">
            <v>1600898</v>
          </cell>
          <cell r="B5485" t="str">
            <v>Remoção de painel publicitário, tipo outdoor, com estrutura e suportes em madeira</v>
          </cell>
          <cell r="C5485" t="str">
            <v>m²</v>
          </cell>
          <cell r="D5485">
            <v>12.82</v>
          </cell>
        </row>
        <row r="5486">
          <cell r="A5486">
            <v>1600441</v>
          </cell>
          <cell r="B5486" t="str">
            <v>Remoção de paralelepípedos</v>
          </cell>
          <cell r="C5486" t="str">
            <v>m²</v>
          </cell>
          <cell r="D5486">
            <v>4.3099999999999996</v>
          </cell>
        </row>
        <row r="5487">
          <cell r="A5487">
            <v>5213364</v>
          </cell>
          <cell r="B5487" t="str">
            <v>Remoção de placa de sinalização</v>
          </cell>
          <cell r="C5487" t="str">
            <v>m²</v>
          </cell>
          <cell r="D5487">
            <v>20.77</v>
          </cell>
        </row>
        <row r="5488">
          <cell r="A5488">
            <v>5213832</v>
          </cell>
          <cell r="B5488" t="str">
            <v>Remoção de sinalização horizontal com maçarico</v>
          </cell>
          <cell r="C5488" t="str">
            <v>m²</v>
          </cell>
          <cell r="D5488">
            <v>3.52</v>
          </cell>
        </row>
        <row r="5489">
          <cell r="A5489">
            <v>5213830</v>
          </cell>
          <cell r="B5489" t="str">
            <v>Remoção de sinalização horizontal por fresagem</v>
          </cell>
          <cell r="C5489" t="str">
            <v>m²</v>
          </cell>
          <cell r="D5489">
            <v>3.99</v>
          </cell>
        </row>
        <row r="5490">
          <cell r="A5490">
            <v>5213831</v>
          </cell>
          <cell r="B5490" t="str">
            <v>Remoção de sinalização horizontal tipo pintura acrílica por jateamento abrasivo úmido com vidro - utilização de 3 vezes</v>
          </cell>
          <cell r="C5490" t="str">
            <v>m²</v>
          </cell>
          <cell r="D5490">
            <v>49.56</v>
          </cell>
        </row>
        <row r="5491">
          <cell r="A5491">
            <v>4915794</v>
          </cell>
          <cell r="B5491" t="str">
            <v>Remoção de sucatas derramadas em rodovia - cinta com utilização de 100 vezes</v>
          </cell>
          <cell r="C5491" t="str">
            <v>t</v>
          </cell>
          <cell r="D5491">
            <v>607.99</v>
          </cell>
        </row>
        <row r="5492">
          <cell r="A5492">
            <v>1600404</v>
          </cell>
          <cell r="B5492" t="str">
            <v>Remoção de tubos de concreto com diâmetro de 0,40 m a 1,00 m em valas e bueiros</v>
          </cell>
          <cell r="C5492" t="str">
            <v>m</v>
          </cell>
          <cell r="D5492">
            <v>9.76</v>
          </cell>
        </row>
        <row r="5493">
          <cell r="A5493">
            <v>1600405</v>
          </cell>
          <cell r="B5493" t="str">
            <v>Remoção de tubos de concreto com diâmetro de 1,20 m a 1,50 m em valas e bueiros</v>
          </cell>
          <cell r="C5493" t="str">
            <v>m</v>
          </cell>
          <cell r="D5493">
            <v>10.96</v>
          </cell>
        </row>
        <row r="5494">
          <cell r="A5494">
            <v>4915789</v>
          </cell>
          <cell r="B5494" t="str">
            <v>Remoção de veículos de grande porte incendiados em rodovia - carga e descarga com guindaste - cinta com utilização de 100 vezes</v>
          </cell>
          <cell r="C5494" t="str">
            <v>un</v>
          </cell>
          <cell r="D5494">
            <v>1783.95</v>
          </cell>
        </row>
        <row r="5495">
          <cell r="A5495">
            <v>4915798</v>
          </cell>
          <cell r="B5495" t="str">
            <v>Remoção de veículos de grande porte tombados em rodovia - cinta com utilização de 100 vezes</v>
          </cell>
          <cell r="C5495" t="str">
            <v>un</v>
          </cell>
          <cell r="D5495">
            <v>1566.81</v>
          </cell>
        </row>
        <row r="5496">
          <cell r="A5496">
            <v>4915788</v>
          </cell>
          <cell r="B5496" t="str">
            <v>Remoção de veículos de médio porte incendiados em rodovia - carga e descarga com guindaste - cinta com utilização de 100 vezes</v>
          </cell>
          <cell r="C5496" t="str">
            <v>un</v>
          </cell>
          <cell r="D5496">
            <v>1617.41</v>
          </cell>
        </row>
        <row r="5497">
          <cell r="A5497">
            <v>4915797</v>
          </cell>
          <cell r="B5497" t="str">
            <v>Remoção de veículos de médio porte tombados em rodovia - cinta com utilização de 100 vezes</v>
          </cell>
          <cell r="C5497" t="str">
            <v>un</v>
          </cell>
          <cell r="D5497">
            <v>781.36</v>
          </cell>
        </row>
        <row r="5498">
          <cell r="A5498">
            <v>4915787</v>
          </cell>
          <cell r="B5498" t="str">
            <v>Remoção de veículos de pequeno porte incendiados em rodovia - carga e descarga com guindauto - cinta com utilização de 100 vezes</v>
          </cell>
          <cell r="C5498" t="str">
            <v>un</v>
          </cell>
          <cell r="D5498">
            <v>905.04</v>
          </cell>
        </row>
        <row r="5499">
          <cell r="A5499">
            <v>4915796</v>
          </cell>
          <cell r="B5499" t="str">
            <v>Remoção de veículos de pequeno porte tombados em rodovia - cinta com utilização de 100 vezes</v>
          </cell>
          <cell r="C5499" t="str">
            <v>un</v>
          </cell>
          <cell r="D5499">
            <v>318.29000000000002</v>
          </cell>
        </row>
        <row r="5500">
          <cell r="A5500">
            <v>4915760</v>
          </cell>
          <cell r="B5500" t="str">
            <v>Remoção de vestígios de óleo ou graxa na superfície do revestimento do pavimento</v>
          </cell>
          <cell r="C5500" t="str">
            <v>m²</v>
          </cell>
          <cell r="D5500">
            <v>56.84</v>
          </cell>
        </row>
        <row r="5501">
          <cell r="A5501">
            <v>4915699</v>
          </cell>
          <cell r="B5501" t="str">
            <v>Remoção de vidros, caixas e engradados derramados na pista em rodovia</v>
          </cell>
          <cell r="C5501" t="str">
            <v>t</v>
          </cell>
          <cell r="D5501">
            <v>27.95</v>
          </cell>
        </row>
        <row r="5502">
          <cell r="A5502">
            <v>4915736</v>
          </cell>
          <cell r="B5502" t="str">
            <v>Remoção manual de barreira em rocha</v>
          </cell>
          <cell r="C5502" t="str">
            <v>m³</v>
          </cell>
          <cell r="D5502">
            <v>17.54</v>
          </cell>
        </row>
        <row r="5503">
          <cell r="A5503">
            <v>4915735</v>
          </cell>
          <cell r="B5503" t="str">
            <v>Remoção manual de barreira em solo</v>
          </cell>
          <cell r="C5503" t="str">
            <v>m³</v>
          </cell>
          <cell r="D5503">
            <v>14.4</v>
          </cell>
        </row>
        <row r="5504">
          <cell r="A5504">
            <v>4915670</v>
          </cell>
          <cell r="B5504" t="str">
            <v>Remoção manual de camada granular do pavimento</v>
          </cell>
          <cell r="C5504" t="str">
            <v>m³</v>
          </cell>
          <cell r="D5504">
            <v>205.19</v>
          </cell>
        </row>
        <row r="5505">
          <cell r="A5505">
            <v>4915668</v>
          </cell>
          <cell r="B5505" t="str">
            <v>Remoção manual de revestimento asfáltico</v>
          </cell>
          <cell r="C5505" t="str">
            <v>m³</v>
          </cell>
          <cell r="D5505">
            <v>318.77999999999997</v>
          </cell>
        </row>
        <row r="5506">
          <cell r="A5506">
            <v>4915761</v>
          </cell>
          <cell r="B5506" t="str">
            <v>Remoção manual de vegetação daninha</v>
          </cell>
          <cell r="C5506" t="str">
            <v>m²</v>
          </cell>
          <cell r="D5506">
            <v>4.6500000000000004</v>
          </cell>
        </row>
        <row r="5507">
          <cell r="A5507">
            <v>4915762</v>
          </cell>
          <cell r="B5507" t="str">
            <v>Remoção manual de vegetação daninha em frestas</v>
          </cell>
          <cell r="C5507" t="str">
            <v>m</v>
          </cell>
          <cell r="D5507">
            <v>2.33</v>
          </cell>
        </row>
        <row r="5508">
          <cell r="A5508">
            <v>4915738</v>
          </cell>
          <cell r="B5508" t="str">
            <v>Remoção mecanizada de barreira em rocha</v>
          </cell>
          <cell r="C5508" t="str">
            <v>m³</v>
          </cell>
          <cell r="D5508">
            <v>5.64</v>
          </cell>
        </row>
        <row r="5509">
          <cell r="A5509">
            <v>4915737</v>
          </cell>
          <cell r="B5509" t="str">
            <v>Remoção mecanizada de barreira em solo</v>
          </cell>
          <cell r="C5509" t="str">
            <v>m³</v>
          </cell>
          <cell r="D5509">
            <v>4.76</v>
          </cell>
        </row>
        <row r="5510">
          <cell r="A5510">
            <v>4915669</v>
          </cell>
          <cell r="B5510" t="str">
            <v>Remoção mecanizada de camada granular do pavimento</v>
          </cell>
          <cell r="C5510" t="str">
            <v>m³</v>
          </cell>
          <cell r="D5510">
            <v>7.63</v>
          </cell>
        </row>
        <row r="5511">
          <cell r="A5511">
            <v>4915667</v>
          </cell>
          <cell r="B5511" t="str">
            <v>Remoção mecanizada de revestimento asfáltico</v>
          </cell>
          <cell r="C5511" t="str">
            <v>m³</v>
          </cell>
          <cell r="D5511">
            <v>11.42</v>
          </cell>
        </row>
        <row r="5512">
          <cell r="A5512">
            <v>4915632</v>
          </cell>
          <cell r="B5512" t="str">
            <v>Reparo localizado com pintura de ligação - demolição mecânica e corte com serra</v>
          </cell>
          <cell r="C5512" t="str">
            <v>m³</v>
          </cell>
          <cell r="D5512">
            <v>393.13</v>
          </cell>
        </row>
        <row r="5513">
          <cell r="A5513">
            <v>4915753</v>
          </cell>
          <cell r="B5513" t="str">
            <v>Reparo no interior de placa de pavimento de concreto</v>
          </cell>
          <cell r="C5513" t="str">
            <v>m³</v>
          </cell>
          <cell r="D5513">
            <v>1122.73</v>
          </cell>
        </row>
        <row r="5514">
          <cell r="A5514">
            <v>3806409</v>
          </cell>
          <cell r="B5514" t="str">
            <v>Restauração de berços de apoio para junta de dilatação - fornecimento e instalação</v>
          </cell>
          <cell r="C5514" t="str">
            <v>m</v>
          </cell>
          <cell r="D5514">
            <v>58.2</v>
          </cell>
        </row>
        <row r="5515">
          <cell r="A5515">
            <v>4413017</v>
          </cell>
          <cell r="B5515" t="str">
            <v>Retentores de sedimentos em fibras vegetais - D = 20 cm</v>
          </cell>
          <cell r="C5515" t="str">
            <v>m</v>
          </cell>
          <cell r="D5515">
            <v>47.73</v>
          </cell>
        </row>
        <row r="5516">
          <cell r="A5516">
            <v>4415673</v>
          </cell>
          <cell r="B5516" t="str">
            <v>Revestimento vegetal com grama em mudas em superfícies inclinadas</v>
          </cell>
          <cell r="C5516" t="str">
            <v>m²</v>
          </cell>
          <cell r="D5516">
            <v>8.44</v>
          </cell>
        </row>
        <row r="5517">
          <cell r="A5517">
            <v>4415684</v>
          </cell>
          <cell r="B5517" t="str">
            <v>Revestimento vegetal com grama em mudas em superfícies planas</v>
          </cell>
          <cell r="C5517" t="str">
            <v>m²</v>
          </cell>
          <cell r="D5517">
            <v>4.72</v>
          </cell>
        </row>
        <row r="5518">
          <cell r="A5518">
            <v>4413993</v>
          </cell>
          <cell r="B5518" t="str">
            <v>Revestimento vegetal por semeadura a lanço manual de gramíneas e leguminosas</v>
          </cell>
          <cell r="C5518" t="str">
            <v>m²</v>
          </cell>
          <cell r="D5518">
            <v>0.54</v>
          </cell>
        </row>
        <row r="5519">
          <cell r="A5519">
            <v>4915776</v>
          </cell>
          <cell r="B5519" t="str">
            <v>Roçada com roçadeira costal</v>
          </cell>
          <cell r="C5519" t="str">
            <v>ha</v>
          </cell>
          <cell r="D5519">
            <v>862.61</v>
          </cell>
        </row>
        <row r="5520">
          <cell r="A5520">
            <v>4915740</v>
          </cell>
          <cell r="B5520" t="str">
            <v>Roçada manual</v>
          </cell>
          <cell r="C5520" t="str">
            <v>ha</v>
          </cell>
          <cell r="D5520">
            <v>1999.97</v>
          </cell>
        </row>
        <row r="5521">
          <cell r="A5521">
            <v>4915741</v>
          </cell>
          <cell r="B5521" t="str">
            <v>Roçada manual de capim colonião</v>
          </cell>
          <cell r="C5521" t="str">
            <v>ha</v>
          </cell>
          <cell r="D5521">
            <v>4799.92</v>
          </cell>
        </row>
        <row r="5522">
          <cell r="A5522">
            <v>4915742</v>
          </cell>
          <cell r="B5522" t="str">
            <v>Roçada mecanizada</v>
          </cell>
          <cell r="C5522" t="str">
            <v>ha</v>
          </cell>
          <cell r="D5522">
            <v>418.65</v>
          </cell>
        </row>
        <row r="5523">
          <cell r="A5523">
            <v>4816014</v>
          </cell>
          <cell r="B5523" t="str">
            <v>Rocha para britagem com perfuratriz manual</v>
          </cell>
          <cell r="C5523" t="str">
            <v>m³</v>
          </cell>
          <cell r="D5523">
            <v>47.47</v>
          </cell>
        </row>
        <row r="5524">
          <cell r="A5524">
            <v>4816010</v>
          </cell>
          <cell r="B5524" t="str">
            <v>Rocha para britagem com perfuratriz sobre esteira</v>
          </cell>
          <cell r="C5524" t="str">
            <v>m³</v>
          </cell>
          <cell r="D5524">
            <v>34.46</v>
          </cell>
        </row>
        <row r="5525">
          <cell r="A5525">
            <v>4816015</v>
          </cell>
          <cell r="B5525" t="str">
            <v>Rocha para britagem com perfuratriz sobre esteira - camada final de aterro em rocha</v>
          </cell>
          <cell r="C5525" t="str">
            <v>m³</v>
          </cell>
          <cell r="D5525">
            <v>20.21</v>
          </cell>
        </row>
        <row r="5526">
          <cell r="A5526">
            <v>2003349</v>
          </cell>
          <cell r="B5526" t="str">
            <v>Sarjeta de canteiro central de concreto - SCC 01 - areia e brita comerciais</v>
          </cell>
          <cell r="C5526" t="str">
            <v>m</v>
          </cell>
          <cell r="D5526">
            <v>53.11</v>
          </cell>
        </row>
        <row r="5527">
          <cell r="A5527">
            <v>2003348</v>
          </cell>
          <cell r="B5527" t="str">
            <v>Sarjeta de canteiro central de concreto - SCC 01 - areia extraída e brita produzida</v>
          </cell>
          <cell r="C5527" t="str">
            <v>m</v>
          </cell>
          <cell r="D5527">
            <v>42.62</v>
          </cell>
        </row>
        <row r="5528">
          <cell r="A5528">
            <v>2003975</v>
          </cell>
          <cell r="B5528" t="str">
            <v>Sarjeta de canteiro central de concreto - SCC 01 moldada no local com extrusora e concreto usinado - areia e brita comerciais</v>
          </cell>
          <cell r="C5528" t="str">
            <v>m</v>
          </cell>
          <cell r="D5528">
            <v>61.14</v>
          </cell>
        </row>
        <row r="5529">
          <cell r="A5529">
            <v>2003976</v>
          </cell>
          <cell r="B5529" t="str">
            <v>Sarjeta de canteiro central de concreto - SCC 01 moldada no local com extrusora e concreto usinado - areia extraída e brita produzida</v>
          </cell>
          <cell r="C5529" t="str">
            <v>m</v>
          </cell>
          <cell r="D5529">
            <v>50.61</v>
          </cell>
        </row>
        <row r="5530">
          <cell r="A5530">
            <v>2003351</v>
          </cell>
          <cell r="B5530" t="str">
            <v>Sarjeta de canteiro central de concreto - SCC 02 - areia e brita comerciais</v>
          </cell>
          <cell r="C5530" t="str">
            <v>m</v>
          </cell>
          <cell r="D5530">
            <v>71.010000000000005</v>
          </cell>
        </row>
        <row r="5531">
          <cell r="A5531">
            <v>2003350</v>
          </cell>
          <cell r="B5531" t="str">
            <v>Sarjeta de canteiro central de concreto - SCC 02 - areia extraída e brita produzida</v>
          </cell>
          <cell r="C5531" t="str">
            <v>m</v>
          </cell>
          <cell r="D5531">
            <v>56.96</v>
          </cell>
        </row>
        <row r="5532">
          <cell r="A5532">
            <v>2003977</v>
          </cell>
          <cell r="B5532" t="str">
            <v>Sarjeta de canteiro central de concreto - SCC 02 moldada no local com extrusora e concreto usinado - areia e brita comerciais</v>
          </cell>
          <cell r="C5532" t="str">
            <v>m</v>
          </cell>
          <cell r="D5532">
            <v>81.900000000000006</v>
          </cell>
        </row>
        <row r="5533">
          <cell r="A5533">
            <v>2003978</v>
          </cell>
          <cell r="B5533" t="str">
            <v>Sarjeta de canteiro central de concreto - SCC 02 moldada no local com extrusora e concreto usinado - areia extraída e brita produzida</v>
          </cell>
          <cell r="C5533" t="str">
            <v>m</v>
          </cell>
          <cell r="D5533">
            <v>67.790000000000006</v>
          </cell>
        </row>
        <row r="5534">
          <cell r="A5534">
            <v>2003353</v>
          </cell>
          <cell r="B5534" t="str">
            <v>Sarjeta de canteiro central de concreto - SCC 03 - areia e brita comerciais</v>
          </cell>
          <cell r="C5534" t="str">
            <v>m</v>
          </cell>
          <cell r="D5534">
            <v>54.45</v>
          </cell>
        </row>
        <row r="5535">
          <cell r="A5535">
            <v>2003352</v>
          </cell>
          <cell r="B5535" t="str">
            <v>Sarjeta de canteiro central de concreto - SCC 03 - areia extraída e brita produzida</v>
          </cell>
          <cell r="C5535" t="str">
            <v>m</v>
          </cell>
          <cell r="D5535">
            <v>43.68</v>
          </cell>
        </row>
        <row r="5536">
          <cell r="A5536">
            <v>2003979</v>
          </cell>
          <cell r="B5536" t="str">
            <v>Sarjeta de canteiro central de concreto - SCC 03 moldada no local com extrusora e concreto usinado - areia e brita comerciais</v>
          </cell>
          <cell r="C5536" t="str">
            <v>m</v>
          </cell>
          <cell r="D5536">
            <v>62.82</v>
          </cell>
        </row>
        <row r="5537">
          <cell r="A5537">
            <v>2003980</v>
          </cell>
          <cell r="B5537" t="str">
            <v>Sarjeta de canteiro central de concreto - SCC 03 moldada no local com extrusora e concreto usinado - areia extraída e brita produzida</v>
          </cell>
          <cell r="C5537" t="str">
            <v>m</v>
          </cell>
          <cell r="D5537">
            <v>52</v>
          </cell>
        </row>
        <row r="5538">
          <cell r="A5538">
            <v>2003355</v>
          </cell>
          <cell r="B5538" t="str">
            <v>Sarjeta de canteiro central de concreto - SCC 04 - areia e brita comerciais</v>
          </cell>
          <cell r="C5538" t="str">
            <v>m</v>
          </cell>
          <cell r="D5538">
            <v>73.760000000000005</v>
          </cell>
        </row>
        <row r="5539">
          <cell r="A5539">
            <v>2003354</v>
          </cell>
          <cell r="B5539" t="str">
            <v>Sarjeta de canteiro central de concreto - SCC 04 - areia extraída e brita produzida</v>
          </cell>
          <cell r="C5539" t="str">
            <v>m</v>
          </cell>
          <cell r="D5539">
            <v>59.14</v>
          </cell>
        </row>
        <row r="5540">
          <cell r="A5540">
            <v>2003981</v>
          </cell>
          <cell r="B5540" t="str">
            <v>Sarjeta de canteiro central de concreto - SCC 04 moldada no local com extrusora e concreto usinado - areia e brita comerciais</v>
          </cell>
          <cell r="C5540" t="str">
            <v>m</v>
          </cell>
          <cell r="D5540">
            <v>85.21</v>
          </cell>
        </row>
        <row r="5541">
          <cell r="A5541">
            <v>2003982</v>
          </cell>
          <cell r="B5541" t="str">
            <v>Sarjeta de canteiro central de concreto - SCC 04 moldada no local com extrusora e concreto usinado - areia extraída e brita produzida</v>
          </cell>
          <cell r="C5541" t="str">
            <v>m</v>
          </cell>
          <cell r="D5541">
            <v>70.53</v>
          </cell>
        </row>
        <row r="5542">
          <cell r="A5542">
            <v>2003343</v>
          </cell>
          <cell r="B5542" t="str">
            <v>Sarjeta trapezoidal de concreto - SZC 01 - escavação mecânica - areia e brita comerciais</v>
          </cell>
          <cell r="C5542" t="str">
            <v>m</v>
          </cell>
          <cell r="D5542">
            <v>55.66</v>
          </cell>
        </row>
        <row r="5543">
          <cell r="A5543">
            <v>2003342</v>
          </cell>
          <cell r="B5543" t="str">
            <v>Sarjeta trapezoidal de concreto - SZC 01 - escavação mecânica - areia extraída e brita produzida</v>
          </cell>
          <cell r="C5543" t="str">
            <v>m</v>
          </cell>
          <cell r="D5543">
            <v>46.86</v>
          </cell>
        </row>
        <row r="5544">
          <cell r="A5544">
            <v>2003971</v>
          </cell>
          <cell r="B5544" t="str">
            <v>Sarjeta trapezoidal de concreto - SZC 01 moldada no local com extrusora e concreto usinado - escavação mecânica - areia e brita comerciais</v>
          </cell>
          <cell r="C5544" t="str">
            <v>m</v>
          </cell>
          <cell r="D5544">
            <v>62.46</v>
          </cell>
        </row>
        <row r="5545">
          <cell r="A5545">
            <v>2003972</v>
          </cell>
          <cell r="B5545" t="str">
            <v>Sarjeta trapezoidal de concreto - SZC 01 moldada no local com extrusora e concreto usinado - escavação mecânica - areia extraída e brita produzida</v>
          </cell>
          <cell r="C5545" t="str">
            <v>m</v>
          </cell>
          <cell r="D5545">
            <v>53.62</v>
          </cell>
        </row>
        <row r="5546">
          <cell r="A5546">
            <v>2003345</v>
          </cell>
          <cell r="B5546" t="str">
            <v>Sarjeta trapezoidal de concreto - SZC 02 - escavação mecânica - areia e brita comerciais</v>
          </cell>
          <cell r="C5546" t="str">
            <v>m</v>
          </cell>
          <cell r="D5546">
            <v>40.049999999999997</v>
          </cell>
        </row>
        <row r="5547">
          <cell r="A5547">
            <v>2003344</v>
          </cell>
          <cell r="B5547" t="str">
            <v>Sarjeta trapezoidal de concreto - SZC 02 - escavação mecânica - areia extraída e brita produzida</v>
          </cell>
          <cell r="C5547" t="str">
            <v>m</v>
          </cell>
          <cell r="D5547">
            <v>33.9</v>
          </cell>
        </row>
        <row r="5548">
          <cell r="A5548">
            <v>2003973</v>
          </cell>
          <cell r="B5548" t="str">
            <v>Sarjeta trapezoidal de concreto - SZC 02 moldada no local com extrusora e concreto usinado - escavação mecânica - areia e brita comerciais</v>
          </cell>
          <cell r="C5548" t="str">
            <v>m</v>
          </cell>
          <cell r="D5548">
            <v>44.73</v>
          </cell>
        </row>
        <row r="5549">
          <cell r="A5549">
            <v>2003974</v>
          </cell>
          <cell r="B5549" t="str">
            <v>Sarjeta trapezoidal de concreto - SZC 02 moldada no local com extrusora e concreto usinado - escavação mecânica - areia extraída e brita produzida</v>
          </cell>
          <cell r="C5549" t="str">
            <v>m</v>
          </cell>
          <cell r="D5549">
            <v>38.549999999999997</v>
          </cell>
        </row>
        <row r="5550">
          <cell r="A5550">
            <v>2003346</v>
          </cell>
          <cell r="B5550" t="str">
            <v>Sarjeta trapezoidal de grama - SZG 01 - escavação mecânica</v>
          </cell>
          <cell r="C5550" t="str">
            <v>m</v>
          </cell>
          <cell r="D5550">
            <v>21.17</v>
          </cell>
        </row>
        <row r="5551">
          <cell r="A5551">
            <v>2003347</v>
          </cell>
          <cell r="B5551" t="str">
            <v>Sarjeta trapezoidal de grama - SZG 02 - escavação mecânica</v>
          </cell>
          <cell r="C5551" t="str">
            <v>m</v>
          </cell>
          <cell r="D5551">
            <v>15.48</v>
          </cell>
        </row>
        <row r="5552">
          <cell r="A5552">
            <v>2003932</v>
          </cell>
          <cell r="B5552" t="str">
            <v>Sarjeta trapezoidal sem revestimento - SZT 01 - escavação mecânica</v>
          </cell>
          <cell r="C5552" t="str">
            <v>m</v>
          </cell>
          <cell r="D5552">
            <v>9.8800000000000008</v>
          </cell>
        </row>
        <row r="5553">
          <cell r="A5553">
            <v>2003933</v>
          </cell>
          <cell r="B5553" t="str">
            <v>Sarjeta trapezoidal sem revestimento - SZT 02 - escavação mecânica</v>
          </cell>
          <cell r="C5553" t="str">
            <v>m</v>
          </cell>
          <cell r="D5553">
            <v>7.63</v>
          </cell>
        </row>
        <row r="5554">
          <cell r="A5554">
            <v>2003319</v>
          </cell>
          <cell r="B5554" t="str">
            <v>Sarjeta triangular de concreto - STC 01 - escavação mecânica - areia e brita comerciais</v>
          </cell>
          <cell r="C5554" t="str">
            <v>m</v>
          </cell>
          <cell r="D5554">
            <v>72.099999999999994</v>
          </cell>
        </row>
        <row r="5555">
          <cell r="A5555">
            <v>2003318</v>
          </cell>
          <cell r="B5555" t="str">
            <v>Sarjeta triangular de concreto - STC 01 - escavação mecânica - areia extraída e brita produzida</v>
          </cell>
          <cell r="C5555" t="str">
            <v>m</v>
          </cell>
          <cell r="D5555">
            <v>60.1</v>
          </cell>
        </row>
        <row r="5556">
          <cell r="A5556">
            <v>2003955</v>
          </cell>
          <cell r="B5556" t="str">
            <v>Sarjeta triangular de concreto - STC 01 moldada no local com extrusora e concreto usinado - escavação mecânica - areia e brita comerciais</v>
          </cell>
          <cell r="C5556" t="str">
            <v>m</v>
          </cell>
          <cell r="D5556">
            <v>81.61</v>
          </cell>
        </row>
        <row r="5557">
          <cell r="A5557">
            <v>2003956</v>
          </cell>
          <cell r="B5557" t="str">
            <v>Sarjeta triangular de concreto - STC 01 moldada no local com extrusora e concreto usinado - escavação mecânica - areia extraída e brita produzida</v>
          </cell>
          <cell r="C5557" t="str">
            <v>m</v>
          </cell>
          <cell r="D5557">
            <v>69.55</v>
          </cell>
        </row>
        <row r="5558">
          <cell r="A5558">
            <v>2003321</v>
          </cell>
          <cell r="B5558" t="str">
            <v>Sarjeta triangular de concreto - STC 02 - escavação mecânica - areia e brita comerciais</v>
          </cell>
          <cell r="C5558" t="str">
            <v>m</v>
          </cell>
          <cell r="D5558">
            <v>61.37</v>
          </cell>
        </row>
        <row r="5559">
          <cell r="A5559">
            <v>2003320</v>
          </cell>
          <cell r="B5559" t="str">
            <v>Sarjeta triangular de concreto - STC 02 - escavação mecânica - areia extraída e brita produzida</v>
          </cell>
          <cell r="C5559" t="str">
            <v>m</v>
          </cell>
          <cell r="D5559">
            <v>51.32</v>
          </cell>
        </row>
        <row r="5560">
          <cell r="A5560">
            <v>2003957</v>
          </cell>
          <cell r="B5560" t="str">
            <v>Sarjeta triangular de concreto - STC 02 moldada no local com extrusora e concreto usinado - escavação mecânica - areia e brita comerciais</v>
          </cell>
          <cell r="C5560" t="str">
            <v>m</v>
          </cell>
          <cell r="D5560">
            <v>69.290000000000006</v>
          </cell>
        </row>
        <row r="5561">
          <cell r="A5561">
            <v>2003958</v>
          </cell>
          <cell r="B5561" t="str">
            <v>Sarjeta triangular de concreto - STC 02 moldada no local com extrusora e concreto usinado - escavação mecânica - areia extraída e brita produzida</v>
          </cell>
          <cell r="C5561" t="str">
            <v>m</v>
          </cell>
          <cell r="D5561">
            <v>59.2</v>
          </cell>
        </row>
        <row r="5562">
          <cell r="A5562">
            <v>2003323</v>
          </cell>
          <cell r="B5562" t="str">
            <v>Sarjeta triangular de concreto - STC 03 - escavação mecânica - areia e brita comerciais</v>
          </cell>
          <cell r="C5562" t="str">
            <v>m</v>
          </cell>
          <cell r="D5562">
            <v>52.74</v>
          </cell>
        </row>
        <row r="5563">
          <cell r="A5563">
            <v>2003322</v>
          </cell>
          <cell r="B5563" t="str">
            <v>Sarjeta triangular de concreto - STC 03 - escavação mecânica - areia extraída e brita produzida</v>
          </cell>
          <cell r="C5563" t="str">
            <v>m</v>
          </cell>
          <cell r="D5563">
            <v>44.1</v>
          </cell>
        </row>
        <row r="5564">
          <cell r="A5564">
            <v>2003959</v>
          </cell>
          <cell r="B5564" t="str">
            <v>Sarjeta triangular de concreto - STC 03 moldada no local com extrusora e concreto usinado - escavação mecânica - areia e brita comerciais</v>
          </cell>
          <cell r="C5564" t="str">
            <v>m</v>
          </cell>
          <cell r="D5564">
            <v>59.54</v>
          </cell>
        </row>
        <row r="5565">
          <cell r="A5565">
            <v>2003960</v>
          </cell>
          <cell r="B5565" t="str">
            <v>Sarjeta triangular de concreto - STC 03 moldada no local com extrusora e concreto usinado - escavação mecânica - areia extraída e brita produzida</v>
          </cell>
          <cell r="C5565" t="str">
            <v>m</v>
          </cell>
          <cell r="D5565">
            <v>50.85</v>
          </cell>
        </row>
        <row r="5566">
          <cell r="A5566">
            <v>2003325</v>
          </cell>
          <cell r="B5566" t="str">
            <v>Sarjeta triangular de concreto - STC 04 - escavação mecânica - areia e brita comerciais</v>
          </cell>
          <cell r="C5566" t="str">
            <v>m</v>
          </cell>
          <cell r="D5566">
            <v>44.85</v>
          </cell>
        </row>
        <row r="5567">
          <cell r="A5567">
            <v>2003324</v>
          </cell>
          <cell r="B5567" t="str">
            <v>Sarjeta triangular de concreto - STC 04 - escavação mecânica - areia extraída e brita produzida</v>
          </cell>
          <cell r="C5567" t="str">
            <v>m</v>
          </cell>
          <cell r="D5567">
            <v>37.71</v>
          </cell>
        </row>
        <row r="5568">
          <cell r="A5568">
            <v>2003961</v>
          </cell>
          <cell r="B5568" t="str">
            <v>Sarjeta triangular de concreto - STC 04 moldada no local com extrusora e concreto usinado - escavação mecânica - areia e brita comerciais</v>
          </cell>
          <cell r="C5568" t="str">
            <v>m</v>
          </cell>
          <cell r="D5568">
            <v>50.44</v>
          </cell>
        </row>
        <row r="5569">
          <cell r="A5569">
            <v>2003962</v>
          </cell>
          <cell r="B5569" t="str">
            <v>Sarjeta triangular de concreto - STC 04 moldada no local com extrusora e concreto usinado - escavação mecânica - areia extraída e brita produzida</v>
          </cell>
          <cell r="C5569" t="str">
            <v>m</v>
          </cell>
          <cell r="D5569">
            <v>43.27</v>
          </cell>
        </row>
        <row r="5570">
          <cell r="A5570">
            <v>2003327</v>
          </cell>
          <cell r="B5570" t="str">
            <v>Sarjeta triangular de concreto - STC 05 - escavação mecânica - areia e brita comerciais</v>
          </cell>
          <cell r="C5570" t="str">
            <v>m</v>
          </cell>
          <cell r="D5570">
            <v>97.71</v>
          </cell>
        </row>
        <row r="5571">
          <cell r="A5571">
            <v>2003326</v>
          </cell>
          <cell r="B5571" t="str">
            <v>Sarjeta triangular de concreto - STC 05 - escavação mecânica - areia extraída e brita produzida</v>
          </cell>
          <cell r="C5571" t="str">
            <v>m</v>
          </cell>
          <cell r="D5571">
            <v>86.8</v>
          </cell>
        </row>
        <row r="5572">
          <cell r="A5572">
            <v>2003963</v>
          </cell>
          <cell r="B5572" t="str">
            <v>Sarjeta triangular de concreto - STC 05 moldada no local com extrusora e concreto usinado - escavação mecânica - areia e brita comerciais</v>
          </cell>
          <cell r="C5572" t="str">
            <v>m</v>
          </cell>
          <cell r="D5572">
            <v>74.81</v>
          </cell>
        </row>
        <row r="5573">
          <cell r="A5573">
            <v>2003964</v>
          </cell>
          <cell r="B5573" t="str">
            <v>Sarjeta triangular de concreto - STC 05 moldada no local com extrusora e concreto usinado - escavação mecânica - areia extraída e brita produzida</v>
          </cell>
          <cell r="C5573" t="str">
            <v>m</v>
          </cell>
          <cell r="D5573">
            <v>63.85</v>
          </cell>
        </row>
        <row r="5574">
          <cell r="A5574">
            <v>2003329</v>
          </cell>
          <cell r="B5574" t="str">
            <v>Sarjeta triangular de concreto - STC 06 - escavação mecânica - areia e brita comerciais</v>
          </cell>
          <cell r="C5574" t="str">
            <v>m</v>
          </cell>
          <cell r="D5574">
            <v>82.2</v>
          </cell>
        </row>
        <row r="5575">
          <cell r="A5575">
            <v>2003328</v>
          </cell>
          <cell r="B5575" t="str">
            <v>Sarjeta triangular de concreto - STC 06 - escavação mecânica - areia extraída e brita produzida</v>
          </cell>
          <cell r="C5575" t="str">
            <v>m</v>
          </cell>
          <cell r="D5575">
            <v>72.989999999999995</v>
          </cell>
        </row>
        <row r="5576">
          <cell r="A5576">
            <v>2003965</v>
          </cell>
          <cell r="B5576" t="str">
            <v>Sarjeta triangular de concreto - STC 06 moldada no local com extrusora e concreto usinado - escavação mecânica - areia e brita comerciais</v>
          </cell>
          <cell r="C5576" t="str">
            <v>m</v>
          </cell>
          <cell r="D5576">
            <v>63.31</v>
          </cell>
        </row>
        <row r="5577">
          <cell r="A5577">
            <v>2003966</v>
          </cell>
          <cell r="B5577" t="str">
            <v>Sarjeta triangular de concreto - STC 06 moldada no local com extrusora e concreto usinado - escavação mecânica - areia extraída e brita produzida</v>
          </cell>
          <cell r="C5577" t="str">
            <v>m</v>
          </cell>
          <cell r="D5577">
            <v>54.05</v>
          </cell>
        </row>
        <row r="5578">
          <cell r="A5578">
            <v>2003331</v>
          </cell>
          <cell r="B5578" t="str">
            <v>Sarjeta triangular de concreto - STC 07 - escavação mecânica - areia e brita comerciais</v>
          </cell>
          <cell r="C5578" t="str">
            <v>m</v>
          </cell>
          <cell r="D5578">
            <v>70.64</v>
          </cell>
        </row>
        <row r="5579">
          <cell r="A5579">
            <v>2003330</v>
          </cell>
          <cell r="B5579" t="str">
            <v>Sarjeta triangular de concreto - STC 07 - escavação mecânica - areia extraída e brita produzida</v>
          </cell>
          <cell r="C5579" t="str">
            <v>m</v>
          </cell>
          <cell r="D5579">
            <v>62.79</v>
          </cell>
        </row>
        <row r="5580">
          <cell r="A5580">
            <v>2003967</v>
          </cell>
          <cell r="B5580" t="str">
            <v>Sarjeta triangular de concreto - STC 07 moldada no local com extrusora e concreto usinado - escavação mecânica - areia e brita comerciais</v>
          </cell>
          <cell r="C5580" t="str">
            <v>m</v>
          </cell>
          <cell r="D5580">
            <v>54.98</v>
          </cell>
        </row>
        <row r="5581">
          <cell r="A5581">
            <v>2003968</v>
          </cell>
          <cell r="B5581" t="str">
            <v>Sarjeta triangular de concreto - STC 07 moldada no local com extrusora e concreto usinado - escavação mecânica - areia extraída e brita produzida</v>
          </cell>
          <cell r="C5581" t="str">
            <v>m</v>
          </cell>
          <cell r="D5581">
            <v>47.1</v>
          </cell>
        </row>
        <row r="5582">
          <cell r="A5582">
            <v>2003333</v>
          </cell>
          <cell r="B5582" t="str">
            <v>Sarjeta triangular de concreto - STC 08 - escavação mecânica - areia e brita comerciais</v>
          </cell>
          <cell r="C5582" t="str">
            <v>m</v>
          </cell>
          <cell r="D5582">
            <v>59.48</v>
          </cell>
        </row>
        <row r="5583">
          <cell r="A5583">
            <v>2003332</v>
          </cell>
          <cell r="B5583" t="str">
            <v>Sarjeta triangular de concreto - STC 08 - escavação mecânica - areia extraída e brita produzida</v>
          </cell>
          <cell r="C5583" t="str">
            <v>m</v>
          </cell>
          <cell r="D5583">
            <v>52.87</v>
          </cell>
        </row>
        <row r="5584">
          <cell r="A5584">
            <v>2003969</v>
          </cell>
          <cell r="B5584" t="str">
            <v>Sarjeta triangular de concreto - STC 08 moldada no local com extrusora e concreto usinado - escavação mecânica - areia e brita comerciais</v>
          </cell>
          <cell r="C5584" t="str">
            <v>m</v>
          </cell>
          <cell r="D5584">
            <v>46.47</v>
          </cell>
        </row>
        <row r="5585">
          <cell r="A5585">
            <v>2003970</v>
          </cell>
          <cell r="B5585" t="str">
            <v>Sarjeta triangular de concreto - STC 08 moldada no local com extrusora e concreto usinado - escavação mecânica - areia extraída e brita produzida</v>
          </cell>
          <cell r="C5585" t="str">
            <v>m</v>
          </cell>
          <cell r="D5585">
            <v>39.840000000000003</v>
          </cell>
        </row>
        <row r="5586">
          <cell r="A5586">
            <v>2003338</v>
          </cell>
          <cell r="B5586" t="str">
            <v>Sarjeta triangular de grama - STG 01 - escavação mecânica</v>
          </cell>
          <cell r="C5586" t="str">
            <v>m</v>
          </cell>
          <cell r="D5586">
            <v>24.35</v>
          </cell>
        </row>
        <row r="5587">
          <cell r="A5587">
            <v>2003339</v>
          </cell>
          <cell r="B5587" t="str">
            <v>Sarjeta triangular de grama - STG 02 - escavação mecânica</v>
          </cell>
          <cell r="C5587" t="str">
            <v>m</v>
          </cell>
          <cell r="D5587">
            <v>21.21</v>
          </cell>
        </row>
        <row r="5588">
          <cell r="A5588">
            <v>2003340</v>
          </cell>
          <cell r="B5588" t="str">
            <v>Sarjeta triangular de grama - STG 03 - escavação mecânica</v>
          </cell>
          <cell r="C5588" t="str">
            <v>m</v>
          </cell>
          <cell r="D5588">
            <v>18.22</v>
          </cell>
        </row>
        <row r="5589">
          <cell r="A5589">
            <v>2003341</v>
          </cell>
          <cell r="B5589" t="str">
            <v>Sarjeta triangular de grama - STG 04 - escavação mecânica</v>
          </cell>
          <cell r="C5589" t="str">
            <v>m</v>
          </cell>
          <cell r="D5589">
            <v>15.81</v>
          </cell>
        </row>
        <row r="5590">
          <cell r="A5590">
            <v>4915626</v>
          </cell>
          <cell r="B5590" t="str">
            <v>Selagem de trincas mecanizada em pavimento flexível com emulsão - areia comercial</v>
          </cell>
          <cell r="C5590" t="str">
            <v>m</v>
          </cell>
          <cell r="D5590">
            <v>2.0499999999999998</v>
          </cell>
        </row>
        <row r="5591">
          <cell r="A5591">
            <v>4915653</v>
          </cell>
          <cell r="B5591" t="str">
            <v>Selagem superficial de fissuras com adesivo estrutural à base de resina epóxi de alta viscosidade, inclusive limpeza superficial - fornecimento e aplicação</v>
          </cell>
          <cell r="C5591" t="str">
            <v>kg</v>
          </cell>
          <cell r="D5591">
            <v>66.77</v>
          </cell>
        </row>
        <row r="5592">
          <cell r="A5592">
            <v>3606575</v>
          </cell>
          <cell r="B5592" t="str">
            <v>Seleção de material pétreo para a carapaça e subcarapaça</v>
          </cell>
          <cell r="C5592" t="str">
            <v>m³</v>
          </cell>
          <cell r="D5592">
            <v>1.89</v>
          </cell>
        </row>
        <row r="5593">
          <cell r="A5593">
            <v>3606574</v>
          </cell>
          <cell r="B5593" t="str">
            <v>Seleção de material pétreo para o núcleo</v>
          </cell>
          <cell r="C5593" t="str">
            <v>m³</v>
          </cell>
          <cell r="D5593">
            <v>0.95</v>
          </cell>
        </row>
        <row r="5594">
          <cell r="A5594">
            <v>2004513</v>
          </cell>
          <cell r="B5594" t="str">
            <v>Selo asfáltico de microvala para dreno de pavimento com geocomposto</v>
          </cell>
          <cell r="C5594" t="str">
            <v>m</v>
          </cell>
          <cell r="D5594">
            <v>0.13</v>
          </cell>
        </row>
        <row r="5595">
          <cell r="A5595">
            <v>4816119</v>
          </cell>
          <cell r="B5595" t="str">
            <v>Selo de argila apiloado (solo local)</v>
          </cell>
          <cell r="C5595" t="str">
            <v>m³</v>
          </cell>
          <cell r="D5595">
            <v>39.56</v>
          </cell>
        </row>
        <row r="5596">
          <cell r="A5596">
            <v>5213849</v>
          </cell>
          <cell r="B5596" t="str">
            <v>Semáforo móvel com 3 lentes D = 200 mm</v>
          </cell>
          <cell r="C5596" t="str">
            <v>h</v>
          </cell>
          <cell r="D5596">
            <v>3.52</v>
          </cell>
        </row>
        <row r="5597">
          <cell r="A5597">
            <v>5213636</v>
          </cell>
          <cell r="B5597" t="str">
            <v>Semipórtico duplo metálico com vão de 2 x 8,3 m, vento de 35 m/s e área de exposição de até 2 x 12,45 m² - fornecimento e implantação - areia e brita comerciais</v>
          </cell>
          <cell r="C5597" t="str">
            <v>un</v>
          </cell>
          <cell r="D5597">
            <v>67109.81</v>
          </cell>
        </row>
        <row r="5598">
          <cell r="A5598">
            <v>5213642</v>
          </cell>
          <cell r="B5598" t="str">
            <v>Semipórtico duplo metálico com vão de 2 x 8,3 m, vento de 35 m/s e área de exposição de até 2 x 12,45 m² - fornecimento e implantação - areia extraída e brita produzida</v>
          </cell>
          <cell r="C5598" t="str">
            <v>un</v>
          </cell>
          <cell r="D5598">
            <v>67109.81</v>
          </cell>
        </row>
        <row r="5599">
          <cell r="A5599">
            <v>5213757</v>
          </cell>
          <cell r="B5599" t="str">
            <v>Semipórtico duplo metálico com vão de 2 x 8,3 m, vento de 40 m/s e área de exposição de até 2 x 12,45 m² - fornecimento e implantação - areia e brita comerciais</v>
          </cell>
          <cell r="C5599" t="str">
            <v>un</v>
          </cell>
          <cell r="D5599">
            <v>74332.67</v>
          </cell>
        </row>
        <row r="5600">
          <cell r="A5600">
            <v>5213763</v>
          </cell>
          <cell r="B5600" t="str">
            <v>Semipórtico duplo metálico com vão de 2 x 8,3 m, vento de 40 m/s e área de exposição de até 2 x 12,45 m² - fornecimento e implantação - areia extraída e brita produzida</v>
          </cell>
          <cell r="C5600" t="str">
            <v>un</v>
          </cell>
          <cell r="D5600">
            <v>74332.67</v>
          </cell>
        </row>
        <row r="5601">
          <cell r="A5601">
            <v>5213815</v>
          </cell>
          <cell r="B5601" t="str">
            <v>Semipórtico duplo metálico com vão de 2 x 8,3 m, vento de 45 m/s e área de exposição de até 2 x 12,45 m² - fornecimento e implantação - areia e brita comerciais</v>
          </cell>
          <cell r="C5601" t="str">
            <v>un</v>
          </cell>
          <cell r="D5601">
            <v>81555.539999999994</v>
          </cell>
        </row>
        <row r="5602">
          <cell r="A5602">
            <v>5213821</v>
          </cell>
          <cell r="B5602" t="str">
            <v>Semipórtico duplo metálico com vão de 2 x 8,3 m, vento de 45 m/s e área de exposição de até 2 x 12,45 m² - fornecimento e implantação - areia extraída e brita produzida</v>
          </cell>
          <cell r="C5602" t="str">
            <v>un</v>
          </cell>
          <cell r="D5602">
            <v>81555.539999999994</v>
          </cell>
        </row>
        <row r="5603">
          <cell r="A5603">
            <v>5213630</v>
          </cell>
          <cell r="B5603" t="str">
            <v>Semipórtico metálico com vão de 8,3 m, vento de 35 m/s e área de exposição de até 12,45 m² - fornecimento e implantação - areia e brita comerciais</v>
          </cell>
          <cell r="C5603" t="str">
            <v>un</v>
          </cell>
          <cell r="D5603">
            <v>40340.99</v>
          </cell>
        </row>
        <row r="5604">
          <cell r="A5604">
            <v>5213584</v>
          </cell>
          <cell r="B5604" t="str">
            <v>Semipórtico metálico com vão de 8,3 m, vento de 35 m/s e área de exposição de até 12,45 m² - fornecimento e implantação - areia extraída e brita produzida</v>
          </cell>
          <cell r="C5604" t="str">
            <v>un</v>
          </cell>
          <cell r="D5604">
            <v>40340.99</v>
          </cell>
        </row>
        <row r="5605">
          <cell r="A5605">
            <v>5213711</v>
          </cell>
          <cell r="B5605" t="str">
            <v>Semipórtico metálico com vão de 8,3 m, vento de 40 m/s e área de exposição de até 12,45 m² - fornecimento e implantação - areia e brita comerciais</v>
          </cell>
          <cell r="C5605" t="str">
            <v>un</v>
          </cell>
          <cell r="D5605">
            <v>44842.879999999997</v>
          </cell>
        </row>
        <row r="5606">
          <cell r="A5606">
            <v>5213734</v>
          </cell>
          <cell r="B5606" t="str">
            <v>Semipórtico metálico com vão de 8,3 m, vento de 40 m/s e área de exposição de até 12,45 m² - fornecimento e implantação - areia extraída e brita produzida</v>
          </cell>
          <cell r="C5606" t="str">
            <v>un</v>
          </cell>
          <cell r="D5606">
            <v>44842.879999999997</v>
          </cell>
        </row>
        <row r="5607">
          <cell r="A5607">
            <v>5213769</v>
          </cell>
          <cell r="B5607" t="str">
            <v>Semipórtico metálico com vão de 8,3 m, vento de 45 m/s e área de exposição de até 12,45 m² - fornecimento e implantação - areia e brita comerciais</v>
          </cell>
          <cell r="C5607" t="str">
            <v>un</v>
          </cell>
          <cell r="D5607">
            <v>49116.76</v>
          </cell>
        </row>
        <row r="5608">
          <cell r="A5608">
            <v>5213792</v>
          </cell>
          <cell r="B5608" t="str">
            <v>Semipórtico metálico com vão de 8,3 m, vento de 45 m/s e área de exposição de até 12,45 m² - fornecimento e implantação - areia extraída e brita produzida</v>
          </cell>
          <cell r="C5608" t="str">
            <v>un</v>
          </cell>
          <cell r="D5608">
            <v>49116.76</v>
          </cell>
        </row>
        <row r="5609">
          <cell r="A5609">
            <v>4011537</v>
          </cell>
          <cell r="B5609" t="str">
            <v>Serragem de juntas em pavimento de concreto, limpeza e enchimento com selante a frio</v>
          </cell>
          <cell r="C5609" t="str">
            <v>m</v>
          </cell>
          <cell r="D5609">
            <v>19.2</v>
          </cell>
        </row>
        <row r="5610">
          <cell r="A5610">
            <v>5213844</v>
          </cell>
          <cell r="B5610" t="str">
            <v>Sinalizador direcional móvel, LED, com banco fotovoltaico de energia e montado em chassi com engate</v>
          </cell>
          <cell r="C5610" t="str">
            <v>h</v>
          </cell>
          <cell r="D5610">
            <v>3.53</v>
          </cell>
        </row>
        <row r="5611">
          <cell r="A5611">
            <v>605606</v>
          </cell>
          <cell r="B5611" t="str">
            <v>Sistema de escoramento telescópico regulável para tunnel liner</v>
          </cell>
          <cell r="C5611" t="str">
            <v>m³</v>
          </cell>
          <cell r="D5611">
            <v>11.63</v>
          </cell>
        </row>
        <row r="5612">
          <cell r="A5612">
            <v>919101</v>
          </cell>
          <cell r="B5612" t="str">
            <v>Sistema separador água e óleo, inclusive demolição</v>
          </cell>
          <cell r="C5612" t="str">
            <v>un</v>
          </cell>
          <cell r="D5612">
            <v>1798.64</v>
          </cell>
        </row>
        <row r="5613">
          <cell r="A5613">
            <v>3009321</v>
          </cell>
          <cell r="B5613" t="str">
            <v>Solda aluminotérmica para TR45 com cadinho descartável, executada no campo, para formação de trilho longo soldado (TLS)</v>
          </cell>
          <cell r="C5613" t="str">
            <v>un</v>
          </cell>
          <cell r="D5613">
            <v>1419.77</v>
          </cell>
        </row>
        <row r="5614">
          <cell r="A5614">
            <v>3009322</v>
          </cell>
          <cell r="B5614" t="str">
            <v>Solda aluminotérmica para TR57 com cadinho descartável, executada no campo, para formação de trilho longo soldado (TLS)</v>
          </cell>
          <cell r="C5614" t="str">
            <v>un</v>
          </cell>
          <cell r="D5614">
            <v>1429.04</v>
          </cell>
        </row>
        <row r="5615">
          <cell r="A5615">
            <v>3009323</v>
          </cell>
          <cell r="B5615" t="str">
            <v>Solda aluminotérmica para TR68 com cadinho descartável, executada no campo, para formação de trilho longo soldado (TLS)</v>
          </cell>
          <cell r="C5615" t="str">
            <v>un</v>
          </cell>
          <cell r="D5615">
            <v>1509.86</v>
          </cell>
        </row>
        <row r="5616">
          <cell r="A5616">
            <v>3009324</v>
          </cell>
          <cell r="B5616" t="str">
            <v>Solda aluminotérmica para UIC60 com cadinho descartável, executada no campo, para formação de trilho longo soldado (TLS)</v>
          </cell>
          <cell r="C5616" t="str">
            <v>un</v>
          </cell>
          <cell r="D5616">
            <v>1444.57</v>
          </cell>
        </row>
        <row r="5617">
          <cell r="A5617">
            <v>1416257</v>
          </cell>
          <cell r="B5617" t="str">
            <v>Solda com maçarico oxiacetileno de chapas de aço de 12,5 mm</v>
          </cell>
          <cell r="C5617" t="str">
            <v>m</v>
          </cell>
          <cell r="D5617">
            <v>198.86</v>
          </cell>
        </row>
        <row r="5618">
          <cell r="A5618">
            <v>1416253</v>
          </cell>
          <cell r="B5618" t="str">
            <v>Solda com maçarico oxiacetileno de chapas de aço de 16 mm</v>
          </cell>
          <cell r="C5618" t="str">
            <v>m</v>
          </cell>
          <cell r="D5618">
            <v>442.71</v>
          </cell>
        </row>
        <row r="5619">
          <cell r="A5619">
            <v>1416254</v>
          </cell>
          <cell r="B5619" t="str">
            <v>Solda com maçarico oxiacetileno de chapas de aço de 6,3 mm</v>
          </cell>
          <cell r="C5619" t="str">
            <v>m</v>
          </cell>
          <cell r="D5619">
            <v>39.94</v>
          </cell>
        </row>
        <row r="5620">
          <cell r="A5620">
            <v>1416255</v>
          </cell>
          <cell r="B5620" t="str">
            <v>Solda com maçarico oxiacetileno de chapas de aço de 8 mm</v>
          </cell>
          <cell r="C5620" t="str">
            <v>m</v>
          </cell>
          <cell r="D5620">
            <v>68.7</v>
          </cell>
        </row>
        <row r="5621">
          <cell r="A5621">
            <v>1416256</v>
          </cell>
          <cell r="B5621" t="str">
            <v>Solda com maçarico oxiacetileno de chapas de aço de 9,5 mm</v>
          </cell>
          <cell r="C5621" t="str">
            <v>m</v>
          </cell>
          <cell r="D5621">
            <v>104.55</v>
          </cell>
        </row>
        <row r="5622">
          <cell r="A5622">
            <v>2408057</v>
          </cell>
          <cell r="B5622" t="str">
            <v>Solda elétrica de perfis metálicos e chapas de aço com eletrodo E60XX</v>
          </cell>
          <cell r="C5622" t="str">
            <v>kg</v>
          </cell>
          <cell r="D5622">
            <v>100.16</v>
          </cell>
        </row>
        <row r="5623">
          <cell r="A5623">
            <v>2408058</v>
          </cell>
          <cell r="B5623" t="str">
            <v>Solda elétrica de perfis metálicos e chapas de aço com eletrodo E70XX</v>
          </cell>
          <cell r="C5623" t="str">
            <v>kg</v>
          </cell>
          <cell r="D5623">
            <v>65.239999999999995</v>
          </cell>
        </row>
        <row r="5624">
          <cell r="A5624">
            <v>1408028</v>
          </cell>
          <cell r="B5624" t="str">
            <v>Solda elétrica manual de perfis metálicos e chapas de aço com eletrodo E70XX para beneficiamento de aço naval</v>
          </cell>
          <cell r="C5624" t="str">
            <v>kg</v>
          </cell>
          <cell r="D5624">
            <v>185.66</v>
          </cell>
        </row>
        <row r="5625">
          <cell r="A5625">
            <v>3009096</v>
          </cell>
          <cell r="B5625" t="str">
            <v>Solda elétrica por caldeamento para qualquer perfil de trilho, comprimento de 12 m, em estaleiro para formação de trilho longo soldado</v>
          </cell>
          <cell r="C5625" t="str">
            <v>un</v>
          </cell>
          <cell r="D5625">
            <v>257.27</v>
          </cell>
        </row>
        <row r="5626">
          <cell r="A5626">
            <v>3009330</v>
          </cell>
          <cell r="B5626" t="str">
            <v>Solda elétrica por caldeamento para trilho TR45, comprimento de até 24 m, em via com dormente de concreto para formação de barra ou trilho longo soldado</v>
          </cell>
          <cell r="C5626" t="str">
            <v>un</v>
          </cell>
          <cell r="D5626">
            <v>222.41</v>
          </cell>
        </row>
        <row r="5627">
          <cell r="A5627">
            <v>3009326</v>
          </cell>
          <cell r="B5627" t="str">
            <v>Solda elétrica por caldeamento para trilho TR45, comprimento de até 24 m, em via com dormente de madeira para formação de barra ou trilho longo soldado</v>
          </cell>
          <cell r="C5627" t="str">
            <v>un</v>
          </cell>
          <cell r="D5627">
            <v>228.59</v>
          </cell>
        </row>
        <row r="5628">
          <cell r="A5628">
            <v>1408027</v>
          </cell>
          <cell r="B5628" t="str">
            <v>Solda tipo MIG/MAG automatizada</v>
          </cell>
          <cell r="C5628" t="str">
            <v>kg</v>
          </cell>
          <cell r="D5628">
            <v>110.27</v>
          </cell>
        </row>
        <row r="5629">
          <cell r="A5629">
            <v>1400978</v>
          </cell>
          <cell r="B5629" t="str">
            <v>Solda tipo MIG/MAG manual</v>
          </cell>
          <cell r="C5629" t="str">
            <v>kg</v>
          </cell>
          <cell r="D5629">
            <v>180.06</v>
          </cell>
        </row>
        <row r="5630">
          <cell r="A5630">
            <v>4900002</v>
          </cell>
          <cell r="B5630" t="str">
            <v>Solo</v>
          </cell>
          <cell r="C5630" t="str">
            <v>m³</v>
          </cell>
          <cell r="D5630">
            <v>0</v>
          </cell>
        </row>
        <row r="5631">
          <cell r="A5631">
            <v>4915623</v>
          </cell>
          <cell r="B5631" t="str">
            <v>Solo brita para base de remendo profundo - brita comercial</v>
          </cell>
          <cell r="C5631" t="str">
            <v>m³</v>
          </cell>
          <cell r="D5631">
            <v>44.09</v>
          </cell>
        </row>
        <row r="5632">
          <cell r="A5632">
            <v>4915625</v>
          </cell>
          <cell r="B5632" t="str">
            <v>Solo melhorado com cimento para base de remendo profundo</v>
          </cell>
          <cell r="C5632" t="str">
            <v>m³</v>
          </cell>
          <cell r="D5632">
            <v>37.86</v>
          </cell>
        </row>
        <row r="5633">
          <cell r="A5633">
            <v>4915621</v>
          </cell>
          <cell r="B5633" t="str">
            <v>Solo para base de remendo profundo</v>
          </cell>
          <cell r="C5633" t="str">
            <v>m³</v>
          </cell>
          <cell r="D5633">
            <v>4.8600000000000003</v>
          </cell>
        </row>
        <row r="5634">
          <cell r="A5634">
            <v>4011218</v>
          </cell>
          <cell r="B5634" t="str">
            <v>Sub-base de concreto adensado por vibração - areia e brita comerciais</v>
          </cell>
          <cell r="C5634" t="str">
            <v>m³</v>
          </cell>
          <cell r="D5634">
            <v>357.51</v>
          </cell>
        </row>
        <row r="5635">
          <cell r="A5635">
            <v>4011217</v>
          </cell>
          <cell r="B5635" t="str">
            <v>Sub-base de concreto adensado por vibração - areia extraída e brita produzida</v>
          </cell>
          <cell r="C5635" t="str">
            <v>m³</v>
          </cell>
          <cell r="D5635">
            <v>252.95</v>
          </cell>
        </row>
        <row r="5636">
          <cell r="A5636">
            <v>4011214</v>
          </cell>
          <cell r="B5636" t="str">
            <v>Sub-base de concreto compactado com rolo - brita comercial</v>
          </cell>
          <cell r="C5636" t="str">
            <v>m³</v>
          </cell>
          <cell r="D5636">
            <v>220.95</v>
          </cell>
        </row>
        <row r="5637">
          <cell r="A5637">
            <v>4011213</v>
          </cell>
          <cell r="B5637" t="str">
            <v>Sub-base de concreto compactado com rolo - brita produzida</v>
          </cell>
          <cell r="C5637" t="str">
            <v>m³</v>
          </cell>
          <cell r="D5637">
            <v>157.88</v>
          </cell>
        </row>
        <row r="5638">
          <cell r="A5638">
            <v>4011227</v>
          </cell>
          <cell r="B5638" t="str">
            <v>Sub-base de solo estabilizado granulometricamente sem mistura com material de jazida</v>
          </cell>
          <cell r="C5638" t="str">
            <v>m³</v>
          </cell>
          <cell r="D5638">
            <v>11.12</v>
          </cell>
        </row>
        <row r="5639">
          <cell r="A5639">
            <v>4011302</v>
          </cell>
          <cell r="B5639" t="str">
            <v>Sub-base de solo melhorado com 3% de cimento e mistura em usina com material de jazida</v>
          </cell>
          <cell r="C5639" t="str">
            <v>m³</v>
          </cell>
          <cell r="D5639">
            <v>56.1</v>
          </cell>
        </row>
        <row r="5640">
          <cell r="A5640">
            <v>4011300</v>
          </cell>
          <cell r="B5640" t="str">
            <v>Sub-base de solo melhorado com 3% de cimento e mistura na pista com material de jazida</v>
          </cell>
          <cell r="C5640" t="str">
            <v>m³</v>
          </cell>
          <cell r="D5640">
            <v>46.08</v>
          </cell>
        </row>
        <row r="5641">
          <cell r="A5641">
            <v>4011306</v>
          </cell>
          <cell r="B5641" t="str">
            <v>Sub-base de solo-cal com 7% de cal e mistura na pista com material de jazida</v>
          </cell>
          <cell r="C5641" t="str">
            <v>m³</v>
          </cell>
          <cell r="D5641">
            <v>72.75</v>
          </cell>
        </row>
        <row r="5642">
          <cell r="A5642">
            <v>4011303</v>
          </cell>
          <cell r="B5642" t="str">
            <v>Sub-base de solo-cimento com 7% de cimento e mistura em usina com material de jazida</v>
          </cell>
          <cell r="C5642" t="str">
            <v>m³</v>
          </cell>
          <cell r="D5642">
            <v>97.77</v>
          </cell>
        </row>
        <row r="5643">
          <cell r="A5643">
            <v>4011301</v>
          </cell>
          <cell r="B5643" t="str">
            <v>Sub-base de solo-cimento com 7% de cimento e mistura na pista com material de jazida</v>
          </cell>
          <cell r="C5643" t="str">
            <v>m³</v>
          </cell>
          <cell r="D5643">
            <v>90.36</v>
          </cell>
        </row>
        <row r="5644">
          <cell r="A5644">
            <v>4011228</v>
          </cell>
          <cell r="B5644" t="str">
            <v>Sub-base estabilizada granulometricamente com mistura de solos na pista com material de jazida</v>
          </cell>
          <cell r="C5644" t="str">
            <v>m³</v>
          </cell>
          <cell r="D5644">
            <v>12.07</v>
          </cell>
        </row>
        <row r="5645">
          <cell r="A5645">
            <v>4011229</v>
          </cell>
          <cell r="B5645" t="str">
            <v>Sub-base estabilizada granulometricamente com mistura solo areia (70% - 30%) em usina com material de jazida e areia extraída</v>
          </cell>
          <cell r="C5645" t="str">
            <v>m³</v>
          </cell>
          <cell r="D5645">
            <v>29.82</v>
          </cell>
        </row>
        <row r="5646">
          <cell r="A5646">
            <v>4011231</v>
          </cell>
          <cell r="B5646" t="str">
            <v>Sub-base estabilizada granulometricamente com mistura solo brita (70% - 30%) com 3% de cimento em usina com material de jazida e brita comercial</v>
          </cell>
          <cell r="C5646" t="str">
            <v>m³</v>
          </cell>
          <cell r="D5646">
            <v>95.31</v>
          </cell>
        </row>
        <row r="5647">
          <cell r="A5647">
            <v>4011230</v>
          </cell>
          <cell r="B5647" t="str">
            <v>Sub-base estabilizada granulometricamente com mistura solo brita (70% - 30%) com 3% de cimento em usina com material de jazida e brita produzida</v>
          </cell>
          <cell r="C5647" t="str">
            <v>m³</v>
          </cell>
          <cell r="D5647">
            <v>78.12</v>
          </cell>
        </row>
        <row r="5648">
          <cell r="A5648">
            <v>4011235</v>
          </cell>
          <cell r="B5648" t="str">
            <v>Sub-base estabilizada granulometricamente com mistura solo brita (70% - 30%) em usina com material de jazida e brita comercial</v>
          </cell>
          <cell r="C5648" t="str">
            <v>m³</v>
          </cell>
          <cell r="D5648">
            <v>63.3</v>
          </cell>
        </row>
        <row r="5649">
          <cell r="A5649">
            <v>4011234</v>
          </cell>
          <cell r="B5649" t="str">
            <v>Sub-base estabilizada granulometricamente com mistura solo brita (70% - 30%) em usina com material de jazida e brita produzida</v>
          </cell>
          <cell r="C5649" t="str">
            <v>m³</v>
          </cell>
          <cell r="D5649">
            <v>45.58</v>
          </cell>
        </row>
        <row r="5650">
          <cell r="A5650">
            <v>4011233</v>
          </cell>
          <cell r="B5650" t="str">
            <v>Sub-base estabilizada granulometricamente com mistura solo brita (70% - 30%) na pista com material de jazida e brita comercial</v>
          </cell>
          <cell r="C5650" t="str">
            <v>m³</v>
          </cell>
          <cell r="D5650">
            <v>50.43</v>
          </cell>
        </row>
        <row r="5651">
          <cell r="A5651">
            <v>4011232</v>
          </cell>
          <cell r="B5651" t="str">
            <v>Sub-base estabilizada granulometricamente com mistura solo brita (70% - 30%) na pista com material de jazida e brita produzida</v>
          </cell>
          <cell r="C5651" t="str">
            <v>m³</v>
          </cell>
          <cell r="D5651">
            <v>32.700000000000003</v>
          </cell>
        </row>
        <row r="5652">
          <cell r="A5652">
            <v>4915720</v>
          </cell>
          <cell r="B5652" t="str">
            <v>Substituição de balizador - areia e brita comerciais</v>
          </cell>
          <cell r="C5652" t="str">
            <v>un</v>
          </cell>
          <cell r="D5652">
            <v>29.62</v>
          </cell>
        </row>
        <row r="5653">
          <cell r="A5653">
            <v>4915592</v>
          </cell>
          <cell r="B5653" t="str">
            <v>Substituição de balizador - areia extraída e brita produzida</v>
          </cell>
          <cell r="C5653" t="str">
            <v>un</v>
          </cell>
          <cell r="D5653">
            <v>29.14</v>
          </cell>
        </row>
        <row r="5654">
          <cell r="A5654">
            <v>5301016</v>
          </cell>
          <cell r="B5654" t="str">
            <v>Substituição de boia de sinalização náutica com sistema de fundeio - equipamentos e mão de obra</v>
          </cell>
          <cell r="C5654" t="str">
            <v>un</v>
          </cell>
          <cell r="D5654">
            <v>1603.67</v>
          </cell>
        </row>
        <row r="5655">
          <cell r="A5655">
            <v>5301017</v>
          </cell>
          <cell r="B5655" t="str">
            <v>Substituição de boia de sinalização náutica sem sistema de fundeio - equipamentos e mão de obra</v>
          </cell>
          <cell r="C5655" t="str">
            <v>un</v>
          </cell>
          <cell r="D5655">
            <v>1189.6500000000001</v>
          </cell>
        </row>
        <row r="5656">
          <cell r="A5656">
            <v>4913703</v>
          </cell>
          <cell r="B5656" t="str">
            <v>Substituição de cartucho de absorção de energia tipo A - fornecimento e instalação, e reposicionamento do amortecedor retrátil</v>
          </cell>
          <cell r="C5656" t="str">
            <v>un</v>
          </cell>
          <cell r="D5656">
            <v>4174.24</v>
          </cell>
        </row>
        <row r="5657">
          <cell r="A5657">
            <v>4913704</v>
          </cell>
          <cell r="B5657" t="str">
            <v>Substituição de cartucho de absorção de energia tipo B - fornecimento, instalação e reposicionamento do amortecedor retrátil</v>
          </cell>
          <cell r="C5657" t="str">
            <v>un</v>
          </cell>
          <cell r="D5657">
            <v>4037.28</v>
          </cell>
        </row>
        <row r="5658">
          <cell r="A5658">
            <v>3815602</v>
          </cell>
          <cell r="B5658" t="str">
            <v>Substituição de junta de dilatação e lábios poliméricos - fornecimento e instalação</v>
          </cell>
          <cell r="C5658" t="str">
            <v>m</v>
          </cell>
          <cell r="D5658">
            <v>31.34</v>
          </cell>
        </row>
        <row r="5659">
          <cell r="A5659">
            <v>5301035</v>
          </cell>
          <cell r="B5659" t="str">
            <v>Substituição de placa de sinalização náutica em margem - equipamentos e mão de obra</v>
          </cell>
          <cell r="C5659" t="str">
            <v>un</v>
          </cell>
          <cell r="D5659">
            <v>106.76</v>
          </cell>
        </row>
        <row r="5660">
          <cell r="A5660">
            <v>5301036</v>
          </cell>
          <cell r="B5660" t="str">
            <v>Substituição de placa de sinalização náutica em margem - equipamentos e mão de obra - com embarcação</v>
          </cell>
          <cell r="C5660" t="str">
            <v>un</v>
          </cell>
          <cell r="D5660">
            <v>998.41</v>
          </cell>
        </row>
        <row r="5661">
          <cell r="A5661">
            <v>5301075</v>
          </cell>
          <cell r="B5661" t="str">
            <v>Substituição de placa de sinalização náutica em obra de arte especial - equipamentos e mão de obra</v>
          </cell>
          <cell r="C5661" t="str">
            <v>un</v>
          </cell>
          <cell r="D5661">
            <v>528.17999999999995</v>
          </cell>
        </row>
        <row r="5662">
          <cell r="A5662">
            <v>5301076</v>
          </cell>
          <cell r="B5662" t="str">
            <v>Substituição de placa de sinalização náutica em obra de arte especial - equipamentos e mão de obra - com embarcação</v>
          </cell>
          <cell r="C5662" t="str">
            <v>un</v>
          </cell>
          <cell r="D5662">
            <v>1476.8</v>
          </cell>
        </row>
        <row r="5663">
          <cell r="A5663">
            <v>5213869</v>
          </cell>
          <cell r="B5663" t="str">
            <v>Suporte duplo metálico galvanizado para placas - 3,00 x 1,50 m - fornecimento e implantação</v>
          </cell>
          <cell r="C5663" t="str">
            <v>un</v>
          </cell>
          <cell r="D5663">
            <v>2084.54</v>
          </cell>
        </row>
        <row r="5664">
          <cell r="A5664">
            <v>5213870</v>
          </cell>
          <cell r="B5664" t="str">
            <v>Suporte duplo metálico galvanizado para placas - 3,00 x 2,00 m - fornecimento e implantação</v>
          </cell>
          <cell r="C5664" t="str">
            <v>un</v>
          </cell>
          <cell r="D5664">
            <v>2789.15</v>
          </cell>
        </row>
        <row r="5665">
          <cell r="A5665">
            <v>5213871</v>
          </cell>
          <cell r="B5665" t="str">
            <v>Suporte duplo metálico galvanizado para placas - 4,00 x 2,00 m - fornecimento e implantação</v>
          </cell>
          <cell r="C5665" t="str">
            <v>un</v>
          </cell>
          <cell r="D5665">
            <v>2877.8</v>
          </cell>
        </row>
        <row r="5666">
          <cell r="A5666">
            <v>5213872</v>
          </cell>
          <cell r="B5666" t="str">
            <v>Suporte duplo metálico galvanizado para placas - 4,00 x 3,00 m - fornecimento e implantação</v>
          </cell>
          <cell r="C5666" t="str">
            <v>un</v>
          </cell>
          <cell r="D5666">
            <v>4577.1499999999996</v>
          </cell>
        </row>
        <row r="5667">
          <cell r="A5667">
            <v>5213867</v>
          </cell>
          <cell r="B5667" t="str">
            <v>Suporte metálico galvanizado para marco quilométrico - fornecimento e implantação</v>
          </cell>
          <cell r="C5667" t="str">
            <v>un</v>
          </cell>
          <cell r="D5667">
            <v>488.13</v>
          </cell>
        </row>
        <row r="5668">
          <cell r="A5668">
            <v>5213863</v>
          </cell>
          <cell r="B5668" t="str">
            <v>Suporte metálico galvanizado para placa de advertência ou regulamentação - lado ou diâmetro de 0,60 m - fornecimento e implantação</v>
          </cell>
          <cell r="C5668" t="str">
            <v>un</v>
          </cell>
          <cell r="D5668">
            <v>393.43</v>
          </cell>
        </row>
        <row r="5669">
          <cell r="A5669">
            <v>5213864</v>
          </cell>
          <cell r="B5669" t="str">
            <v>Suporte metálico galvanizado para placa de advertência ou regulamentação - lado ou diâmetro de 0,80 m - fornecimento e implantação</v>
          </cell>
          <cell r="C5669" t="str">
            <v>un</v>
          </cell>
          <cell r="D5669">
            <v>419.1</v>
          </cell>
        </row>
        <row r="5670">
          <cell r="A5670">
            <v>5213865</v>
          </cell>
          <cell r="B5670" t="str">
            <v>Suporte metálico galvanizado para placa de advertência ou regulamentação - lado ou diâmetro de 1,00 m - fornecimento e implantação</v>
          </cell>
          <cell r="C5670" t="str">
            <v>un</v>
          </cell>
          <cell r="D5670">
            <v>444.95</v>
          </cell>
        </row>
        <row r="5671">
          <cell r="A5671">
            <v>5213866</v>
          </cell>
          <cell r="B5671" t="str">
            <v>Suporte metálico galvanizado para placa de advertência ou regulamentação - lado ou diâmetro de 1,20 m - fornecimento e implantação</v>
          </cell>
          <cell r="C5671" t="str">
            <v>un</v>
          </cell>
          <cell r="D5671">
            <v>502.61</v>
          </cell>
        </row>
        <row r="5672">
          <cell r="A5672">
            <v>5213855</v>
          </cell>
          <cell r="B5672" t="str">
            <v>Suporte metálico galvanizado para placa de regulamentação - R1 - lado de 0,248 m - fornecimento e implantação</v>
          </cell>
          <cell r="C5672" t="str">
            <v>un</v>
          </cell>
          <cell r="D5672">
            <v>353.23</v>
          </cell>
        </row>
        <row r="5673">
          <cell r="A5673">
            <v>5213856</v>
          </cell>
          <cell r="B5673" t="str">
            <v>Suporte metálico galvanizado para placa de regulamentação - R1 - lado de 0,331 m - fornecimento e implantação</v>
          </cell>
          <cell r="C5673" t="str">
            <v>un</v>
          </cell>
          <cell r="D5673">
            <v>366.51</v>
          </cell>
        </row>
        <row r="5674">
          <cell r="A5674">
            <v>5213857</v>
          </cell>
          <cell r="B5674" t="str">
            <v>Suporte metálico galvanizado para placa de regulamentação - R1 - lado de 0,414 m - fornecimento e implantação</v>
          </cell>
          <cell r="C5674" t="str">
            <v>un</v>
          </cell>
          <cell r="D5674">
            <v>379.18</v>
          </cell>
        </row>
        <row r="5675">
          <cell r="A5675">
            <v>5213858</v>
          </cell>
          <cell r="B5675" t="str">
            <v>Suporte metálico galvanizado para placa de regulamentação - R1 - lado de 0,497 m - fornecimento e implantação</v>
          </cell>
          <cell r="C5675" t="str">
            <v>un</v>
          </cell>
          <cell r="D5675">
            <v>392.64</v>
          </cell>
        </row>
        <row r="5676">
          <cell r="A5676">
            <v>5213859</v>
          </cell>
          <cell r="B5676" t="str">
            <v>Suporte metálico galvanizado para placa de regulamentação - R2 - lado de 0,60 m - fornecimento e implantação</v>
          </cell>
          <cell r="C5676" t="str">
            <v>un</v>
          </cell>
          <cell r="D5676">
            <v>388.56</v>
          </cell>
        </row>
        <row r="5677">
          <cell r="A5677">
            <v>5213860</v>
          </cell>
          <cell r="B5677" t="str">
            <v>Suporte metálico galvanizado para placa de regulamentação - R2 - lado de 0,80 m - fornecimento e implantação</v>
          </cell>
          <cell r="C5677" t="str">
            <v>un</v>
          </cell>
          <cell r="D5677">
            <v>401.78</v>
          </cell>
        </row>
        <row r="5678">
          <cell r="A5678">
            <v>5213861</v>
          </cell>
          <cell r="B5678" t="str">
            <v>Suporte metálico galvanizado para placa de regulamentação - R2 - lado de 1,00 m - fornecimento e implantação</v>
          </cell>
          <cell r="C5678" t="str">
            <v>un</v>
          </cell>
          <cell r="D5678">
            <v>426.4</v>
          </cell>
        </row>
        <row r="5679">
          <cell r="A5679">
            <v>5213862</v>
          </cell>
          <cell r="B5679" t="str">
            <v>Suporte metálico galvanizado para placa de regulamentação - R2 - lado de 1,20 m - fornecimento e implantação</v>
          </cell>
          <cell r="C5679" t="str">
            <v>un</v>
          </cell>
          <cell r="D5679">
            <v>483.72</v>
          </cell>
        </row>
        <row r="5680">
          <cell r="A5680">
            <v>5213868</v>
          </cell>
          <cell r="B5680" t="str">
            <v>Suporte metálico galvanizado para placas - 2,00 x 1,00 m - fornecimento e implantação</v>
          </cell>
          <cell r="C5680" t="str">
            <v>un</v>
          </cell>
          <cell r="D5680">
            <v>966.58</v>
          </cell>
        </row>
        <row r="5681">
          <cell r="A5681">
            <v>5219546</v>
          </cell>
          <cell r="B5681" t="str">
            <v>Suporte metálico móvel para placa de sinalização - confecção</v>
          </cell>
          <cell r="C5681" t="str">
            <v>un</v>
          </cell>
          <cell r="D5681">
            <v>295.08</v>
          </cell>
        </row>
        <row r="5682">
          <cell r="A5682">
            <v>5216111</v>
          </cell>
          <cell r="B5682" t="str">
            <v>Suporte para placa de sinalização em madeira de lei tratada 8 x 8 cm - fornecimento e implantação</v>
          </cell>
          <cell r="C5682" t="str">
            <v>un</v>
          </cell>
          <cell r="D5682">
            <v>111.17</v>
          </cell>
        </row>
        <row r="5683">
          <cell r="A5683">
            <v>5213351</v>
          </cell>
          <cell r="B5683" t="str">
            <v>Suporte polimérico ecológico maciço colapsível D = 6,5 cm para placa de sinalização - fornecimento e implantação</v>
          </cell>
          <cell r="C5683" t="str">
            <v>un</v>
          </cell>
          <cell r="D5683">
            <v>619.15</v>
          </cell>
        </row>
        <row r="5684">
          <cell r="A5684">
            <v>5213350</v>
          </cell>
          <cell r="B5684" t="str">
            <v>Suporte polimérico ecológico maciço colapsível quadrado de 10 cm para placa de sinalização - fornecimento e implantação</v>
          </cell>
          <cell r="C5684" t="str">
            <v>un</v>
          </cell>
          <cell r="D5684">
            <v>1576.51</v>
          </cell>
        </row>
        <row r="5685">
          <cell r="A5685">
            <v>5213352</v>
          </cell>
          <cell r="B5685" t="str">
            <v>Suporte polimérico ecológico maciço colapsível quadrado de 8 cm para placa de sinalização - fornecimento e implantação</v>
          </cell>
          <cell r="C5685" t="str">
            <v>un</v>
          </cell>
          <cell r="D5685">
            <v>844.45</v>
          </cell>
        </row>
        <row r="5686">
          <cell r="A5686">
            <v>5213353</v>
          </cell>
          <cell r="B5686" t="str">
            <v>Suporte polimérico ecológico maciço colapsível retangular de 7 x 15 cm para placa de sinalização - fornecimento e implantação</v>
          </cell>
          <cell r="C5686" t="str">
            <v>un</v>
          </cell>
          <cell r="D5686">
            <v>2257.25</v>
          </cell>
        </row>
        <row r="5687">
          <cell r="A5687">
            <v>5213360</v>
          </cell>
          <cell r="B5687" t="str">
            <v>Tacha refletiva em plástico injetado - bidirecional tipo I - com um pino - fornecimento e colocação</v>
          </cell>
          <cell r="C5687" t="str">
            <v>un</v>
          </cell>
          <cell r="D5687">
            <v>21.02</v>
          </cell>
        </row>
        <row r="5688">
          <cell r="A5688">
            <v>5219605</v>
          </cell>
          <cell r="B5688" t="str">
            <v>Tacha refletiva em plástico injetado - bidirecional tipo I - fornecimento e colocação</v>
          </cell>
          <cell r="C5688" t="str">
            <v>un</v>
          </cell>
          <cell r="D5688">
            <v>18.350000000000001</v>
          </cell>
        </row>
        <row r="5689">
          <cell r="A5689">
            <v>5219606</v>
          </cell>
          <cell r="B5689" t="str">
            <v>Tacha refletiva em plástico injetado - bidirecional tipo II - com um pino - fornecimento e colocação</v>
          </cell>
          <cell r="C5689" t="str">
            <v>un</v>
          </cell>
          <cell r="D5689">
            <v>30.22</v>
          </cell>
        </row>
        <row r="5690">
          <cell r="A5690">
            <v>5219607</v>
          </cell>
          <cell r="B5690" t="str">
            <v>Tacha refletiva em plástico injetado - bidirecional tipo II - fornecimento e colocação</v>
          </cell>
          <cell r="C5690" t="str">
            <v>un</v>
          </cell>
          <cell r="D5690">
            <v>26.71</v>
          </cell>
        </row>
        <row r="5691">
          <cell r="A5691">
            <v>5219608</v>
          </cell>
          <cell r="B5691" t="str">
            <v>Tacha refletiva em plástico injetado - bidirecional tipo III - com um pino - fornecimento e colocação</v>
          </cell>
          <cell r="C5691" t="str">
            <v>un</v>
          </cell>
          <cell r="D5691">
            <v>31.35</v>
          </cell>
        </row>
        <row r="5692">
          <cell r="A5692">
            <v>5219609</v>
          </cell>
          <cell r="B5692" t="str">
            <v>Tacha refletiva em plástico injetado - bidirecional tipo III - fornecimento e colocação</v>
          </cell>
          <cell r="C5692" t="str">
            <v>un</v>
          </cell>
          <cell r="D5692">
            <v>26.28</v>
          </cell>
        </row>
        <row r="5693">
          <cell r="A5693">
            <v>5219610</v>
          </cell>
          <cell r="B5693" t="str">
            <v>Tacha refletiva em plástico injetado - bidirecional tipo IV - com um pino - fornecimento e colocação</v>
          </cell>
          <cell r="C5693" t="str">
            <v>un</v>
          </cell>
          <cell r="D5693">
            <v>35.450000000000003</v>
          </cell>
        </row>
        <row r="5694">
          <cell r="A5694">
            <v>5219611</v>
          </cell>
          <cell r="B5694" t="str">
            <v>Tacha refletiva em plástico injetado - bidirecional tipo IV - fornecimento e colocação</v>
          </cell>
          <cell r="C5694" t="str">
            <v>un</v>
          </cell>
          <cell r="D5694">
            <v>27.22</v>
          </cell>
        </row>
        <row r="5695">
          <cell r="A5695">
            <v>5213359</v>
          </cell>
          <cell r="B5695" t="str">
            <v>Tacha refletiva em plástico injetado - monodirecional tipo I - com um pino - fornecimento e colocação</v>
          </cell>
          <cell r="C5695" t="str">
            <v>un</v>
          </cell>
          <cell r="D5695">
            <v>19.39</v>
          </cell>
        </row>
        <row r="5696">
          <cell r="A5696">
            <v>5219612</v>
          </cell>
          <cell r="B5696" t="str">
            <v>Tacha refletiva em plástico injetado - monodirecional tipo I - fornecimento e colocação</v>
          </cell>
          <cell r="C5696" t="str">
            <v>un</v>
          </cell>
          <cell r="D5696">
            <v>16.87</v>
          </cell>
        </row>
        <row r="5697">
          <cell r="A5697">
            <v>5219613</v>
          </cell>
          <cell r="B5697" t="str">
            <v>Tacha refletiva em plástico injetado - monodirecional tipo II - com um pino - fornecimento e colocação</v>
          </cell>
          <cell r="C5697" t="str">
            <v>un</v>
          </cell>
          <cell r="D5697">
            <v>26.57</v>
          </cell>
        </row>
        <row r="5698">
          <cell r="A5698">
            <v>5219614</v>
          </cell>
          <cell r="B5698" t="str">
            <v>Tacha refletiva em plástico injetado - monodirecional tipo II - fornecimento e colocação</v>
          </cell>
          <cell r="C5698" t="str">
            <v>un</v>
          </cell>
          <cell r="D5698">
            <v>23.39</v>
          </cell>
        </row>
        <row r="5699">
          <cell r="A5699">
            <v>5219615</v>
          </cell>
          <cell r="B5699" t="str">
            <v>Tacha refletiva em plástico injetado - monodirecional tipo III - com um pino - fornecimento e colocação</v>
          </cell>
          <cell r="C5699" t="str">
            <v>un</v>
          </cell>
          <cell r="D5699">
            <v>27.99</v>
          </cell>
        </row>
        <row r="5700">
          <cell r="A5700">
            <v>5219616</v>
          </cell>
          <cell r="B5700" t="str">
            <v>Tacha refletiva em plástico injetado - monodirecional tipo III - fornecimento e colocação</v>
          </cell>
          <cell r="C5700" t="str">
            <v>un</v>
          </cell>
          <cell r="D5700">
            <v>23.77</v>
          </cell>
        </row>
        <row r="5701">
          <cell r="A5701">
            <v>5219617</v>
          </cell>
          <cell r="B5701" t="str">
            <v>Tacha refletiva em plástico injetado - monodirecional tipo IV - com um pino - fornecimento e colocação</v>
          </cell>
          <cell r="C5701" t="str">
            <v>un</v>
          </cell>
          <cell r="D5701">
            <v>34.94</v>
          </cell>
        </row>
        <row r="5702">
          <cell r="A5702">
            <v>5219618</v>
          </cell>
          <cell r="B5702" t="str">
            <v>Tacha refletiva em plástico injetado - monodirecional tipo IV - fornecimento e colocação</v>
          </cell>
          <cell r="C5702" t="str">
            <v>un</v>
          </cell>
          <cell r="D5702">
            <v>24.71</v>
          </cell>
        </row>
        <row r="5703">
          <cell r="A5703">
            <v>5219619</v>
          </cell>
          <cell r="B5703" t="str">
            <v>Tacha refletiva em resina sintética - bidirecional tipo I - com um pino - fornecimento e colocação</v>
          </cell>
          <cell r="C5703" t="str">
            <v>un</v>
          </cell>
          <cell r="D5703">
            <v>41.68</v>
          </cell>
        </row>
        <row r="5704">
          <cell r="A5704">
            <v>5219620</v>
          </cell>
          <cell r="B5704" t="str">
            <v>Tacha refletiva em resina sintética - bidirecional tipo I - fornecimento e colocação</v>
          </cell>
          <cell r="C5704" t="str">
            <v>un</v>
          </cell>
          <cell r="D5704">
            <v>39.340000000000003</v>
          </cell>
        </row>
        <row r="5705">
          <cell r="A5705">
            <v>5219621</v>
          </cell>
          <cell r="B5705" t="str">
            <v>Tacha refletiva em resina sintética - bidirecional tipo II - com um pino - fornecimento e colocação</v>
          </cell>
          <cell r="C5705" t="str">
            <v>un</v>
          </cell>
          <cell r="D5705">
            <v>48.79</v>
          </cell>
        </row>
        <row r="5706">
          <cell r="A5706">
            <v>5219622</v>
          </cell>
          <cell r="B5706" t="str">
            <v>Tacha refletiva em resina sintética - bidirecional tipo II - fornecimento e colocação</v>
          </cell>
          <cell r="C5706" t="str">
            <v>un</v>
          </cell>
          <cell r="D5706">
            <v>46.37</v>
          </cell>
        </row>
        <row r="5707">
          <cell r="A5707">
            <v>5219623</v>
          </cell>
          <cell r="B5707" t="str">
            <v>Tacha refletiva em resina sintética - bidirecional tipo III - com um pino - fornecimento e colocação</v>
          </cell>
          <cell r="C5707" t="str">
            <v>un</v>
          </cell>
          <cell r="D5707">
            <v>53.05</v>
          </cell>
        </row>
        <row r="5708">
          <cell r="A5708">
            <v>5219624</v>
          </cell>
          <cell r="B5708" t="str">
            <v>Tacha refletiva em resina sintética - bidirecional tipo III - fornecimento e colocação</v>
          </cell>
          <cell r="C5708" t="str">
            <v>un</v>
          </cell>
          <cell r="D5708">
            <v>50.48</v>
          </cell>
        </row>
        <row r="5709">
          <cell r="A5709">
            <v>5219625</v>
          </cell>
          <cell r="B5709" t="str">
            <v>Tacha refletiva em resina sintética - bidirecional tipo IV - com um pino - fornecimento e colocação</v>
          </cell>
          <cell r="C5709" t="str">
            <v>un</v>
          </cell>
          <cell r="D5709">
            <v>33.950000000000003</v>
          </cell>
        </row>
        <row r="5710">
          <cell r="A5710">
            <v>5219626</v>
          </cell>
          <cell r="B5710" t="str">
            <v>Tacha refletiva em resina sintética - bidirecional tipo IV - fornecimento e colocação</v>
          </cell>
          <cell r="C5710" t="str">
            <v>un</v>
          </cell>
          <cell r="D5710">
            <v>69.03</v>
          </cell>
        </row>
        <row r="5711">
          <cell r="A5711">
            <v>5219627</v>
          </cell>
          <cell r="B5711" t="str">
            <v>Tacha refletiva em resina sintética - monodirecional tipo I - com um pino - fornecimento e colocação</v>
          </cell>
          <cell r="C5711" t="str">
            <v>un</v>
          </cell>
          <cell r="D5711">
            <v>41.68</v>
          </cell>
        </row>
        <row r="5712">
          <cell r="A5712">
            <v>5219628</v>
          </cell>
          <cell r="B5712" t="str">
            <v>Tacha refletiva em resina sintética - monodirecional tipo I - fornecimento e colocação</v>
          </cell>
          <cell r="C5712" t="str">
            <v>un</v>
          </cell>
          <cell r="D5712">
            <v>39.200000000000003</v>
          </cell>
        </row>
        <row r="5713">
          <cell r="A5713">
            <v>5219629</v>
          </cell>
          <cell r="B5713" t="str">
            <v>Tacha refletiva em resina sintética - monodirecional tipo II - com um pino - fornecimento e colocação</v>
          </cell>
          <cell r="C5713" t="str">
            <v>un</v>
          </cell>
          <cell r="D5713">
            <v>48.79</v>
          </cell>
        </row>
        <row r="5714">
          <cell r="A5714">
            <v>5219630</v>
          </cell>
          <cell r="B5714" t="str">
            <v>Tacha refletiva em resina sintética - monodirecional tipo II - fornecimento e colocação</v>
          </cell>
          <cell r="C5714" t="str">
            <v>un</v>
          </cell>
          <cell r="D5714">
            <v>46.31</v>
          </cell>
        </row>
        <row r="5715">
          <cell r="A5715">
            <v>5219631</v>
          </cell>
          <cell r="B5715" t="str">
            <v>Tacha refletiva em resina sintética - monodirecional tipo III - com um pino - fornecimento e colocação</v>
          </cell>
          <cell r="C5715" t="str">
            <v>un</v>
          </cell>
          <cell r="D5715">
            <v>53.05</v>
          </cell>
        </row>
        <row r="5716">
          <cell r="A5716">
            <v>5219632</v>
          </cell>
          <cell r="B5716" t="str">
            <v>Tacha refletiva em resina sintética - monodirecional tipo III - fornecimento e colocação</v>
          </cell>
          <cell r="C5716" t="str">
            <v>un</v>
          </cell>
          <cell r="D5716">
            <v>50.48</v>
          </cell>
        </row>
        <row r="5717">
          <cell r="A5717">
            <v>5219633</v>
          </cell>
          <cell r="B5717" t="str">
            <v>Tacha refletiva em resina sintética - monodirecional tipo IV - com um pino - fornecimento e colocação</v>
          </cell>
          <cell r="C5717" t="str">
            <v>un</v>
          </cell>
          <cell r="D5717">
            <v>33.68</v>
          </cell>
        </row>
        <row r="5718">
          <cell r="A5718">
            <v>5219634</v>
          </cell>
          <cell r="B5718" t="str">
            <v>Tacha refletiva em resina sintética - monodirecional tipo IV - fornecimento e colocação</v>
          </cell>
          <cell r="C5718" t="str">
            <v>un</v>
          </cell>
          <cell r="D5718">
            <v>69.03</v>
          </cell>
        </row>
        <row r="5719">
          <cell r="A5719">
            <v>5213395</v>
          </cell>
          <cell r="B5719" t="str">
            <v>Tacha refletiva metálica - bidirecional tipo II - com dois pinos - fornecimento e colocação</v>
          </cell>
          <cell r="C5719" t="str">
            <v>un</v>
          </cell>
          <cell r="D5719">
            <v>35.61</v>
          </cell>
        </row>
        <row r="5720">
          <cell r="A5720">
            <v>5213394</v>
          </cell>
          <cell r="B5720" t="str">
            <v>Tacha refletiva metálica - bidirecional tipo II - com um pino - fornecimento e colocação</v>
          </cell>
          <cell r="C5720" t="str">
            <v>un</v>
          </cell>
          <cell r="D5720">
            <v>32.25</v>
          </cell>
        </row>
        <row r="5721">
          <cell r="A5721">
            <v>5219635</v>
          </cell>
          <cell r="B5721" t="str">
            <v>Tacha refletiva metálica - bidirecional tipo III - com dois pinos - fornecimento e colocação</v>
          </cell>
          <cell r="C5721" t="str">
            <v>un</v>
          </cell>
          <cell r="D5721">
            <v>32.28</v>
          </cell>
        </row>
        <row r="5722">
          <cell r="A5722">
            <v>5219636</v>
          </cell>
          <cell r="B5722" t="str">
            <v>Tacha refletiva metálica - bidirecional tipo III - com um pino - fornecimento e colocação</v>
          </cell>
          <cell r="C5722" t="str">
            <v>un</v>
          </cell>
          <cell r="D5722">
            <v>28.66</v>
          </cell>
        </row>
        <row r="5723">
          <cell r="A5723">
            <v>5219637</v>
          </cell>
          <cell r="B5723" t="str">
            <v>Tacha refletiva metálica - bidirecional tipo IV - com dois pinos - fornecimento e colocação</v>
          </cell>
          <cell r="C5723" t="str">
            <v>un</v>
          </cell>
          <cell r="D5723">
            <v>31.15</v>
          </cell>
        </row>
        <row r="5724">
          <cell r="A5724">
            <v>5219638</v>
          </cell>
          <cell r="B5724" t="str">
            <v>Tacha refletiva metálica - bidirecional tipo IV - com um pino - fornecimento e colocação</v>
          </cell>
          <cell r="C5724" t="str">
            <v>un</v>
          </cell>
          <cell r="D5724">
            <v>66.47</v>
          </cell>
        </row>
        <row r="5725">
          <cell r="A5725">
            <v>5213393</v>
          </cell>
          <cell r="B5725" t="str">
            <v>Tacha refletiva metálica - monodirecional tipo II - com dois pinos - fornecimento e colocação</v>
          </cell>
          <cell r="C5725" t="str">
            <v>un</v>
          </cell>
          <cell r="D5725">
            <v>31.99</v>
          </cell>
        </row>
        <row r="5726">
          <cell r="A5726">
            <v>5213392</v>
          </cell>
          <cell r="B5726" t="str">
            <v>Tacha refletiva metálica - monodirecional tipo II - com um pino - fornecimento e colocação</v>
          </cell>
          <cell r="C5726" t="str">
            <v>un</v>
          </cell>
          <cell r="D5726">
            <v>28.38</v>
          </cell>
        </row>
        <row r="5727">
          <cell r="A5727">
            <v>5219639</v>
          </cell>
          <cell r="B5727" t="str">
            <v>Tacha refletiva metálica - monodirecional tipo III - com dois pinos - fornecimento e colocação</v>
          </cell>
          <cell r="C5727" t="str">
            <v>un</v>
          </cell>
          <cell r="D5727">
            <v>29.34</v>
          </cell>
        </row>
        <row r="5728">
          <cell r="A5728">
            <v>5219640</v>
          </cell>
          <cell r="B5728" t="str">
            <v>Tacha refletiva metálica - monodirecional tipo III - com um pino - fornecimento e colocação</v>
          </cell>
          <cell r="C5728" t="str">
            <v>un</v>
          </cell>
          <cell r="D5728">
            <v>25.74</v>
          </cell>
        </row>
        <row r="5729">
          <cell r="A5729">
            <v>5219641</v>
          </cell>
          <cell r="B5729" t="str">
            <v>Tacha refletiva metálica - monodirecional tipo IV - com dois pinos - fornecimento e colocação</v>
          </cell>
          <cell r="C5729" t="str">
            <v>un</v>
          </cell>
          <cell r="D5729">
            <v>30.56</v>
          </cell>
        </row>
        <row r="5730">
          <cell r="A5730">
            <v>5219642</v>
          </cell>
          <cell r="B5730" t="str">
            <v>Tacha refletiva metálica - monodirecional tipo IV - com um pino - fornecimento e colocação</v>
          </cell>
          <cell r="C5730" t="str">
            <v>un</v>
          </cell>
          <cell r="D5730">
            <v>61.86</v>
          </cell>
        </row>
        <row r="5731">
          <cell r="A5731">
            <v>5213362</v>
          </cell>
          <cell r="B5731" t="str">
            <v>Tachão refletivo em plástico injetado - bidirecional - fornecimento e colocação</v>
          </cell>
          <cell r="C5731" t="str">
            <v>un</v>
          </cell>
          <cell r="D5731">
            <v>81.75</v>
          </cell>
        </row>
        <row r="5732">
          <cell r="A5732">
            <v>5213361</v>
          </cell>
          <cell r="B5732" t="str">
            <v>Tachão refletivo em plástico injetado - monodirecional - fornecimento e colocação</v>
          </cell>
          <cell r="C5732" t="str">
            <v>un</v>
          </cell>
          <cell r="D5732">
            <v>80.62</v>
          </cell>
        </row>
        <row r="5733">
          <cell r="A5733">
            <v>5219643</v>
          </cell>
          <cell r="B5733" t="str">
            <v>Tachão refletivo em resina sintética - bidirecional - fornecimento e colocação</v>
          </cell>
          <cell r="C5733" t="str">
            <v>un</v>
          </cell>
          <cell r="D5733">
            <v>74.650000000000006</v>
          </cell>
        </row>
        <row r="5734">
          <cell r="A5734">
            <v>5219644</v>
          </cell>
          <cell r="B5734" t="str">
            <v>Tachão refletivo em resina sintética - monodirecional - fornecimento e colocação</v>
          </cell>
          <cell r="C5734" t="str">
            <v>un</v>
          </cell>
          <cell r="D5734">
            <v>72.7</v>
          </cell>
        </row>
        <row r="5735">
          <cell r="A5735">
            <v>4915757</v>
          </cell>
          <cell r="B5735" t="str">
            <v>Tapa buraco com pintura de ligação - demolição com serra corta piso</v>
          </cell>
          <cell r="C5735" t="str">
            <v>m³</v>
          </cell>
          <cell r="D5735">
            <v>435.57</v>
          </cell>
        </row>
        <row r="5736">
          <cell r="A5736">
            <v>4915678</v>
          </cell>
          <cell r="B5736" t="str">
            <v>Tapa buraco com pintura de ligação - demolição manual</v>
          </cell>
          <cell r="C5736" t="str">
            <v>m³</v>
          </cell>
          <cell r="D5736">
            <v>391.07</v>
          </cell>
        </row>
        <row r="5737">
          <cell r="A5737">
            <v>408067</v>
          </cell>
          <cell r="B5737" t="str">
            <v>Tela de aço eletrossoldada - fornecimento, preparo e colocação</v>
          </cell>
          <cell r="C5737" t="str">
            <v>kg</v>
          </cell>
          <cell r="D5737">
            <v>13.68</v>
          </cell>
        </row>
        <row r="5738">
          <cell r="A5738">
            <v>4919547</v>
          </cell>
          <cell r="B5738" t="str">
            <v>Tela de proteção para roçada em tubo galvanizado 4,0 X 1,5 m - confecção</v>
          </cell>
          <cell r="C5738" t="str">
            <v>un</v>
          </cell>
          <cell r="D5738">
            <v>489.47</v>
          </cell>
        </row>
        <row r="5739">
          <cell r="A5739">
            <v>3713902</v>
          </cell>
          <cell r="B5739" t="str">
            <v>Terminal absorvedor de energia de abertura com nível de contenção TL3 para defensa metálica - fornecimento e implantação</v>
          </cell>
          <cell r="C5739" t="str">
            <v>un</v>
          </cell>
          <cell r="D5739">
            <v>21956.61</v>
          </cell>
        </row>
        <row r="5740">
          <cell r="A5740">
            <v>3713903</v>
          </cell>
          <cell r="B5740" t="str">
            <v>Terminal absorvedor de energia de não abertura com nível de contenção TL3 para defensa metálica - fornecimento e implantação</v>
          </cell>
          <cell r="C5740" t="str">
            <v>un</v>
          </cell>
          <cell r="D5740">
            <v>53139.08</v>
          </cell>
        </row>
        <row r="5741">
          <cell r="A5741">
            <v>3713689</v>
          </cell>
          <cell r="B5741" t="str">
            <v>Terminal aéreo de defensa metálica - tipo A - fornecimento e implantação</v>
          </cell>
          <cell r="C5741" t="str">
            <v>un</v>
          </cell>
          <cell r="D5741">
            <v>425.11</v>
          </cell>
        </row>
        <row r="5742">
          <cell r="A5742">
            <v>3713690</v>
          </cell>
          <cell r="B5742" t="str">
            <v>Terminal de ancoragem de defensa metálica em barreira New Jersey - fornecimento e implantação</v>
          </cell>
          <cell r="C5742" t="str">
            <v>un</v>
          </cell>
          <cell r="D5742">
            <v>579.05999999999995</v>
          </cell>
        </row>
        <row r="5743">
          <cell r="A5743">
            <v>3713897</v>
          </cell>
          <cell r="B5743" t="str">
            <v>Terminal de ancoragem para barreira dupla de concreto, moldada no local (perfil F) - H = 810 + 250 mm</v>
          </cell>
          <cell r="C5743" t="str">
            <v>m</v>
          </cell>
          <cell r="D5743">
            <v>303.13</v>
          </cell>
        </row>
        <row r="5744">
          <cell r="A5744">
            <v>3713893</v>
          </cell>
          <cell r="B5744" t="str">
            <v>Terminal de ancoragem para barreira dupla de concreto, moldada no local (perfil New Jersey) - H = 810 + 250 mm</v>
          </cell>
          <cell r="C5744" t="str">
            <v>m</v>
          </cell>
          <cell r="D5744">
            <v>306.36</v>
          </cell>
        </row>
        <row r="5745">
          <cell r="A5745">
            <v>3713898</v>
          </cell>
          <cell r="B5745" t="str">
            <v>Terminal de ancoragem para barreira dupla de concreto, moldada no local, com extrusora (perfil F) - H = 810 + 250 mm</v>
          </cell>
          <cell r="C5745" t="str">
            <v>m</v>
          </cell>
          <cell r="D5745">
            <v>316.11</v>
          </cell>
        </row>
        <row r="5746">
          <cell r="A5746">
            <v>3713894</v>
          </cell>
          <cell r="B5746" t="str">
            <v>Terminal de ancoragem para barreira dupla de concreto, moldada no local, com extrusora (perfil New Jersey) - H = 810 + 250 mm</v>
          </cell>
          <cell r="C5746" t="str">
            <v>m</v>
          </cell>
          <cell r="D5746">
            <v>316.97000000000003</v>
          </cell>
        </row>
        <row r="5747">
          <cell r="A5747">
            <v>3713895</v>
          </cell>
          <cell r="B5747" t="str">
            <v>Terminal de ancoragem para barreira simples de concreto, moldada no local (perfil F) - H = 810 + 250 mm</v>
          </cell>
          <cell r="C5747" t="str">
            <v>m</v>
          </cell>
          <cell r="D5747">
            <v>285.89</v>
          </cell>
        </row>
        <row r="5748">
          <cell r="A5748">
            <v>3713891</v>
          </cell>
          <cell r="B5748" t="str">
            <v>Terminal de ancoragem para barreira simples de concreto, moldada no local (perfil New Jersey) - H = 810 + 250 mm</v>
          </cell>
          <cell r="C5748" t="str">
            <v>m</v>
          </cell>
          <cell r="D5748">
            <v>284.70999999999998</v>
          </cell>
        </row>
        <row r="5749">
          <cell r="A5749">
            <v>3713896</v>
          </cell>
          <cell r="B5749" t="str">
            <v>Terminal de ancoragem para barreira simples de concreto, moldada no local, com extrusora (perfil F) - H = 810 + 250 mm</v>
          </cell>
          <cell r="C5749" t="str">
            <v>m</v>
          </cell>
          <cell r="D5749">
            <v>292.97000000000003</v>
          </cell>
        </row>
        <row r="5750">
          <cell r="A5750">
            <v>3713892</v>
          </cell>
          <cell r="B5750" t="str">
            <v>Terminal de ancoragem para barreira simples de concreto, moldada no local, com extrusora (perfil New Jersey) - H = 810 + 250 mm</v>
          </cell>
          <cell r="C5750" t="str">
            <v>m</v>
          </cell>
          <cell r="D5750">
            <v>288.16000000000003</v>
          </cell>
        </row>
        <row r="5751">
          <cell r="A5751">
            <v>5214000</v>
          </cell>
          <cell r="B5751" t="str">
            <v>Termoplástico pré-formado para sinalização horizontal - espessura de 2 mm - fornecimento e implantação</v>
          </cell>
          <cell r="C5751" t="str">
            <v>m²</v>
          </cell>
          <cell r="D5751">
            <v>309.47000000000003</v>
          </cell>
        </row>
        <row r="5752">
          <cell r="A5752">
            <v>5605932</v>
          </cell>
          <cell r="B5752" t="str">
            <v>Tirante de barra de aço ancorado na rocha com resina de poliéster, D = 19 mm, tensão de escoamento = 686 MPa e tensão de ruptura = 789 MPa - fornecimento, perfuração e instalação</v>
          </cell>
          <cell r="C5752" t="str">
            <v>m</v>
          </cell>
          <cell r="D5752">
            <v>105.56</v>
          </cell>
        </row>
        <row r="5753">
          <cell r="A5753">
            <v>5605934</v>
          </cell>
          <cell r="B5753" t="str">
            <v>Tirante de barra de aço ancorado na rocha com resina de poliéster, D = 22 mm, tensão de escoamento = 686 MPa e tensão de ruptura = 789 MPa - fornecimento, perfuração e instalação</v>
          </cell>
          <cell r="C5753" t="str">
            <v>m</v>
          </cell>
          <cell r="D5753">
            <v>120.61</v>
          </cell>
        </row>
        <row r="5754">
          <cell r="A5754">
            <v>5605928</v>
          </cell>
          <cell r="B5754" t="str">
            <v>Tirante de barra de aço ancorado na rocha com resina de poliéster, D = 25 mm, tensão de escoamento = 500 MPa e tensão de ruptura = 750 MPa - fornecimento, perfuração e instalação</v>
          </cell>
          <cell r="C5754" t="str">
            <v>m</v>
          </cell>
          <cell r="D5754">
            <v>141.33000000000001</v>
          </cell>
        </row>
        <row r="5755">
          <cell r="A5755">
            <v>5605935</v>
          </cell>
          <cell r="B5755" t="str">
            <v>Tirante de barra de aço ancorado na rocha com resina de poliéster, D = 25 mm, tensão de escoamento = 686 MPa, tensão de ruptura = 789 MPa - fornecimento, perfuração e instalação</v>
          </cell>
          <cell r="C5755" t="str">
            <v>m</v>
          </cell>
          <cell r="D5755">
            <v>130.84</v>
          </cell>
        </row>
        <row r="5756">
          <cell r="A5756">
            <v>5605936</v>
          </cell>
          <cell r="B5756" t="str">
            <v>Tirante de barra de aço ancorado na rocha com resina de poliéster, D = 32 mm, tensão de escoamento = 686 MPa, tensão de ruptura = 789 MPa - fornecimento, perfuração e instalação</v>
          </cell>
          <cell r="C5756" t="str">
            <v>m</v>
          </cell>
          <cell r="D5756">
            <v>191.36</v>
          </cell>
        </row>
        <row r="5757">
          <cell r="A5757">
            <v>5605937</v>
          </cell>
          <cell r="B5757" t="str">
            <v>Tirante de barra de aço ancorado na rocha com resina de poliéster, D = 36 mm, tensão de escoamento = 686 MPa e tensão de ruptura = 789 MPa - fornecimento, perfuração e instalação</v>
          </cell>
          <cell r="C5757" t="str">
            <v>m</v>
          </cell>
          <cell r="D5757">
            <v>235.56</v>
          </cell>
        </row>
        <row r="5758">
          <cell r="A5758">
            <v>5605957</v>
          </cell>
          <cell r="B5758" t="str">
            <v>Tirante permanente protendido autoinjetável de aço D = 40 mm, seção de 684 mm², tensão de escoamento = 440 MPa e tensão de ruptura = 580 MPa - exceto perfuração</v>
          </cell>
          <cell r="C5758" t="str">
            <v>m</v>
          </cell>
          <cell r="D5758">
            <v>172.56</v>
          </cell>
        </row>
        <row r="5759">
          <cell r="A5759">
            <v>5605958</v>
          </cell>
          <cell r="B5759" t="str">
            <v>Tirante permanente protendido autoinjetável de aço D = 40 mm, seção de 822 mm², tensão de escoamento = 470 MPa e tensão de ruptura = 600 MPa - exceto perfuração</v>
          </cell>
          <cell r="C5759" t="str">
            <v>m</v>
          </cell>
          <cell r="D5759">
            <v>196.96</v>
          </cell>
        </row>
        <row r="5760">
          <cell r="A5760">
            <v>5605959</v>
          </cell>
          <cell r="B5760" t="str">
            <v>Tirante permanente protendido autoinjetável de aço D = 40 mm, seção de 936 mm², tensão de escoamento = 700 MPa e tensão de ruptura = 830 MPa - exceto perfuração</v>
          </cell>
          <cell r="C5760" t="str">
            <v>m</v>
          </cell>
          <cell r="D5760">
            <v>230.46</v>
          </cell>
        </row>
        <row r="5761">
          <cell r="A5761">
            <v>5605960</v>
          </cell>
          <cell r="B5761" t="str">
            <v>Tirante permanente protendido autoinjetável de aço D = 50 mm, seção de 1.330 mm², tensão de escoamento = 630 MPa e tensão de ruptura = 740 MPa - exceto perfuração</v>
          </cell>
          <cell r="C5761" t="str">
            <v>m</v>
          </cell>
          <cell r="D5761">
            <v>284.10000000000002</v>
          </cell>
        </row>
        <row r="5762">
          <cell r="A5762">
            <v>5605961</v>
          </cell>
          <cell r="B5762" t="str">
            <v>Tirante permanente protendido autoinjetável de aço D = 50 mm, seção de 1.569 mm², tensão de escoamento = 630 MPa e tensão de ruptura = 740 MPa - exceto perfuração</v>
          </cell>
          <cell r="C5762" t="str">
            <v>m</v>
          </cell>
          <cell r="D5762">
            <v>356.81</v>
          </cell>
        </row>
        <row r="5763">
          <cell r="A5763">
            <v>5605885</v>
          </cell>
          <cell r="B5763" t="str">
            <v>Tirante permanente protendido com 10 cordoalhas D = 12,7 mm, aço CP 190 RB, com capacidade de 860 kN - exceto perfuração</v>
          </cell>
          <cell r="C5763" t="str">
            <v>m</v>
          </cell>
          <cell r="D5763">
            <v>215.04</v>
          </cell>
        </row>
        <row r="5764">
          <cell r="A5764">
            <v>5605886</v>
          </cell>
          <cell r="B5764" t="str">
            <v>Tirante permanente protendido com 12 cordoalhas D = 12,7 mm, aço CP 190 RB, com capacidade de 1.030 kN - exceto perfuração</v>
          </cell>
          <cell r="C5764" t="str">
            <v>m</v>
          </cell>
          <cell r="D5764">
            <v>236.47</v>
          </cell>
        </row>
        <row r="5765">
          <cell r="A5765">
            <v>5605883</v>
          </cell>
          <cell r="B5765" t="str">
            <v>Tirante permanente protendido com 6 cordoalhas D = 12,7 mm, aço CP 190 RB, com capacidade de 510 kN - exceto perfuração</v>
          </cell>
          <cell r="C5765" t="str">
            <v>m</v>
          </cell>
          <cell r="D5765">
            <v>167.14</v>
          </cell>
        </row>
        <row r="5766">
          <cell r="A5766">
            <v>5605884</v>
          </cell>
          <cell r="B5766" t="str">
            <v>Tirante permanente protendido com 8 cordoalhas D = 12,7 mm, aço CP 190 RB, com capacidade de 690 kN - exceto perfuração</v>
          </cell>
          <cell r="C5766" t="str">
            <v>m</v>
          </cell>
          <cell r="D5766">
            <v>188.56</v>
          </cell>
        </row>
        <row r="5767">
          <cell r="A5767">
            <v>5605962</v>
          </cell>
          <cell r="B5767" t="str">
            <v>Tirante permanente protendido de aço D = 30 mm, tensão de escoamento = 600 MPa e tensão de ruptura = 720 MPa - exceto perfuração</v>
          </cell>
          <cell r="C5767" t="str">
            <v>m</v>
          </cell>
          <cell r="D5767">
            <v>148.59</v>
          </cell>
        </row>
        <row r="5768">
          <cell r="A5768">
            <v>5605881</v>
          </cell>
          <cell r="B5768" t="str">
            <v>Tirante permanente protendido de aço D = 32 mm, tensão de escoamento = 500 MPa e tensão de ruptura = 550 MPa - exceto perfuração</v>
          </cell>
          <cell r="C5768" t="str">
            <v>m</v>
          </cell>
          <cell r="D5768">
            <v>204.22</v>
          </cell>
        </row>
        <row r="5769">
          <cell r="A5769">
            <v>5605882</v>
          </cell>
          <cell r="B5769" t="str">
            <v>Tirante permanente protendido de aço D = 32 mm, tensão de escoamento = 950 MPa e tensão de ruptura = 1.050 MPa - exceto perfuração</v>
          </cell>
          <cell r="C5769" t="str">
            <v>m</v>
          </cell>
          <cell r="D5769">
            <v>272.83</v>
          </cell>
        </row>
        <row r="5770">
          <cell r="A5770">
            <v>5605963</v>
          </cell>
          <cell r="B5770" t="str">
            <v>Tirante permanente protendido de aço D = 40 mm, tensão de escoamento = 600 MPa e tensão de ruptura = 720 MPa - exceto perfuração</v>
          </cell>
          <cell r="C5770" t="str">
            <v>m</v>
          </cell>
          <cell r="D5770">
            <v>224.59</v>
          </cell>
        </row>
        <row r="5771">
          <cell r="A5771">
            <v>5605964</v>
          </cell>
          <cell r="B5771" t="str">
            <v>Tirante permanente protendido de aço D = 44 mm, tensão de escoamento = 680 MPa e tensão de ruptura = 870 MPa - exceto perfuração</v>
          </cell>
          <cell r="C5771" t="str">
            <v>m</v>
          </cell>
          <cell r="D5771">
            <v>257.87</v>
          </cell>
        </row>
        <row r="5772">
          <cell r="A5772">
            <v>5605965</v>
          </cell>
          <cell r="B5772" t="str">
            <v>Tirante permanente protendido de aço D = 50 mm, tensão de escoamento = 600 MPa e tensão de ruptura = 720 MPa - exceto perfuração</v>
          </cell>
          <cell r="C5772" t="str">
            <v>m</v>
          </cell>
          <cell r="D5772">
            <v>288.42</v>
          </cell>
        </row>
        <row r="5773">
          <cell r="A5773">
            <v>5605966</v>
          </cell>
          <cell r="B5773" t="str">
            <v>Tirante permanente protendido de aço D = 53mm, tensão de escoamento = 600 MPa e tensão de ruptura = 720 MPa - exceto perfuração</v>
          </cell>
          <cell r="C5773" t="str">
            <v>m</v>
          </cell>
          <cell r="D5773">
            <v>383.72</v>
          </cell>
        </row>
        <row r="5774">
          <cell r="A5774">
            <v>5605967</v>
          </cell>
          <cell r="B5774" t="str">
            <v>Tirante permanente protendido de aço D = 57 mm, tensão de escoamento = 600 MPa e tensão de ruptura = 720 MPa - exceto perfuração</v>
          </cell>
          <cell r="C5774" t="str">
            <v>m</v>
          </cell>
          <cell r="D5774">
            <v>438.78</v>
          </cell>
        </row>
        <row r="5775">
          <cell r="A5775">
            <v>5605968</v>
          </cell>
          <cell r="B5775" t="str">
            <v>Tirante permanente protendido de aço D = 63 mm, tensão de escoamento = 600 MPa e tensão de ruptura = 720 MPa - exceto perfuração</v>
          </cell>
          <cell r="C5775" t="str">
            <v>m</v>
          </cell>
          <cell r="D5775">
            <v>535.21</v>
          </cell>
        </row>
        <row r="5776">
          <cell r="A5776">
            <v>5605969</v>
          </cell>
          <cell r="B5776" t="str">
            <v>Tirante permanente protendido de aço D = 69 mm, tensão de escoamento = 600 MPa e tensão de ruptura = 720 MPa - exceto perfuração</v>
          </cell>
          <cell r="C5776" t="str">
            <v>m</v>
          </cell>
          <cell r="D5776">
            <v>570.69000000000005</v>
          </cell>
        </row>
        <row r="5777">
          <cell r="A5777">
            <v>5901639</v>
          </cell>
          <cell r="B5777" t="str">
            <v>Transporte com caminhão basculante com caçamba estanque com capacidade de 14 m³ - rodovia em leito natural</v>
          </cell>
          <cell r="C5777" t="str">
            <v>tkm</v>
          </cell>
          <cell r="D5777">
            <v>0.86</v>
          </cell>
        </row>
        <row r="5778">
          <cell r="A5778">
            <v>5901638</v>
          </cell>
          <cell r="B5778" t="str">
            <v>Transporte com caminhão basculante com caçamba estanque com capacidade de 14 m³ - rodovia em revestimento primário</v>
          </cell>
          <cell r="C5778" t="str">
            <v>tkm</v>
          </cell>
          <cell r="D5778">
            <v>0.69</v>
          </cell>
        </row>
        <row r="5779">
          <cell r="A5779">
            <v>5901640</v>
          </cell>
          <cell r="B5779" t="str">
            <v>Transporte com caminhão basculante com caçamba estanque com capacidade de 14 m³ - rodovia pavimentada</v>
          </cell>
          <cell r="C5779" t="str">
            <v>tkm</v>
          </cell>
          <cell r="D5779">
            <v>0.56000000000000005</v>
          </cell>
        </row>
        <row r="5780">
          <cell r="A5780">
            <v>5914359</v>
          </cell>
          <cell r="B5780" t="str">
            <v>Transporte com caminhão basculante de 10 m³ - rodovia em leito natural</v>
          </cell>
          <cell r="C5780" t="str">
            <v>tkm</v>
          </cell>
          <cell r="D5780">
            <v>1.2</v>
          </cell>
        </row>
        <row r="5781">
          <cell r="A5781">
            <v>5914374</v>
          </cell>
          <cell r="B5781" t="str">
            <v>Transporte com caminhão basculante de 10 m³ - rodovia em revestimento primário</v>
          </cell>
          <cell r="C5781" t="str">
            <v>tkm</v>
          </cell>
          <cell r="D5781">
            <v>0.96</v>
          </cell>
        </row>
        <row r="5782">
          <cell r="A5782">
            <v>5914389</v>
          </cell>
          <cell r="B5782" t="str">
            <v>Transporte com caminhão basculante de 10 m³ - rodovia pavimentada</v>
          </cell>
          <cell r="C5782" t="str">
            <v>tkm</v>
          </cell>
          <cell r="D5782">
            <v>0.77</v>
          </cell>
        </row>
        <row r="5783">
          <cell r="A5783">
            <v>5915319</v>
          </cell>
          <cell r="B5783" t="str">
            <v>Transporte com caminhão basculante de 14 m³ - rodovia em leito natural</v>
          </cell>
          <cell r="C5783" t="str">
            <v>tkm</v>
          </cell>
          <cell r="D5783">
            <v>0.86</v>
          </cell>
        </row>
        <row r="5784">
          <cell r="A5784">
            <v>5915320</v>
          </cell>
          <cell r="B5784" t="str">
            <v>Transporte com caminhão basculante de 14 m³ - rodovia em revestimento primário</v>
          </cell>
          <cell r="C5784" t="str">
            <v>tkm</v>
          </cell>
          <cell r="D5784">
            <v>0.69</v>
          </cell>
        </row>
        <row r="5785">
          <cell r="A5785">
            <v>5915321</v>
          </cell>
          <cell r="B5785" t="str">
            <v>Transporte com caminhão basculante de 14 m³ - rodovia pavimentada</v>
          </cell>
          <cell r="C5785" t="str">
            <v>tkm</v>
          </cell>
          <cell r="D5785">
            <v>0.56000000000000005</v>
          </cell>
        </row>
        <row r="5786">
          <cell r="A5786">
            <v>5914314</v>
          </cell>
          <cell r="B5786" t="str">
            <v>Transporte com caminhão basculante de 6 m³ - rodovia em leito natural</v>
          </cell>
          <cell r="C5786" t="str">
            <v>tkm</v>
          </cell>
          <cell r="D5786">
            <v>1.3</v>
          </cell>
        </row>
        <row r="5787">
          <cell r="A5787">
            <v>5914329</v>
          </cell>
          <cell r="B5787" t="str">
            <v>Transporte com caminhão basculante de 6 m³ - rodovia em revestimento primário</v>
          </cell>
          <cell r="C5787" t="str">
            <v>tkm</v>
          </cell>
          <cell r="D5787">
            <v>1.04</v>
          </cell>
        </row>
        <row r="5788">
          <cell r="A5788">
            <v>5914344</v>
          </cell>
          <cell r="B5788" t="str">
            <v>Transporte com caminhão basculante de 6 m³ - rodovia pavimentada</v>
          </cell>
          <cell r="C5788" t="str">
            <v>tkm</v>
          </cell>
          <cell r="D5788">
            <v>0.84</v>
          </cell>
        </row>
        <row r="5789">
          <cell r="A5789">
            <v>5914539</v>
          </cell>
          <cell r="B5789" t="str">
            <v>Transporte com caminhão betoneira - rodovia em leito natural</v>
          </cell>
          <cell r="C5789" t="str">
            <v>tkm</v>
          </cell>
          <cell r="D5789">
            <v>0.99</v>
          </cell>
        </row>
        <row r="5790">
          <cell r="A5790">
            <v>5914554</v>
          </cell>
          <cell r="B5790" t="str">
            <v>Transporte com caminhão betoneira - rodovia em revestimento primário</v>
          </cell>
          <cell r="C5790" t="str">
            <v>tkm</v>
          </cell>
          <cell r="D5790">
            <v>0.79</v>
          </cell>
        </row>
        <row r="5791">
          <cell r="A5791">
            <v>5914569</v>
          </cell>
          <cell r="B5791" t="str">
            <v>Transporte com caminhão betoneira - rodovia pavimentada</v>
          </cell>
          <cell r="C5791" t="str">
            <v>tkm</v>
          </cell>
          <cell r="D5791">
            <v>0.64</v>
          </cell>
        </row>
        <row r="5792">
          <cell r="A5792">
            <v>5915012</v>
          </cell>
          <cell r="B5792" t="str">
            <v>Transporte com caminhão carroceria com capacidade de 11 t e com guindauto de 45 t.m - rodovia em leito natural</v>
          </cell>
          <cell r="C5792" t="str">
            <v>tkm</v>
          </cell>
          <cell r="D5792">
            <v>2.2200000000000002</v>
          </cell>
        </row>
        <row r="5793">
          <cell r="A5793">
            <v>5915013</v>
          </cell>
          <cell r="B5793" t="str">
            <v>Transporte com caminhão carroceria com capacidade de 11 t e com guindauto de 45 t.m - rodovia em revestimento primário</v>
          </cell>
          <cell r="C5793" t="str">
            <v>tkm</v>
          </cell>
          <cell r="D5793">
            <v>1.78</v>
          </cell>
        </row>
        <row r="5794">
          <cell r="A5794">
            <v>5915014</v>
          </cell>
          <cell r="B5794" t="str">
            <v>Transporte com caminhão carroceria com capacidade de 11 t e com guindauto de 45 t.m - rodovia pavimentada</v>
          </cell>
          <cell r="C5794" t="str">
            <v>tkm</v>
          </cell>
          <cell r="D5794">
            <v>1.44</v>
          </cell>
        </row>
        <row r="5795">
          <cell r="A5795">
            <v>5914584</v>
          </cell>
          <cell r="B5795" t="str">
            <v>Transporte com caminhão carroceria com capacidade de 7 t e com guindauto de 20 t.m - rodovia em leito natural</v>
          </cell>
          <cell r="C5795" t="str">
            <v>tkm</v>
          </cell>
          <cell r="D5795">
            <v>2.73</v>
          </cell>
        </row>
        <row r="5796">
          <cell r="A5796">
            <v>5914599</v>
          </cell>
          <cell r="B5796" t="str">
            <v>Transporte com caminhão carroceria com capacidade de 7 t e com guindauto de 20 t.m - rodovia em revestimento primário</v>
          </cell>
          <cell r="C5796" t="str">
            <v>tkm</v>
          </cell>
          <cell r="D5796">
            <v>2.1800000000000002</v>
          </cell>
        </row>
        <row r="5797">
          <cell r="A5797">
            <v>5914614</v>
          </cell>
          <cell r="B5797" t="str">
            <v>Transporte com caminhão carroceria com capacidade de 7 t e com guindauto de 20 t.m - rodovia pavimentada</v>
          </cell>
          <cell r="C5797" t="str">
            <v>tkm</v>
          </cell>
          <cell r="D5797">
            <v>1.76</v>
          </cell>
        </row>
        <row r="5798">
          <cell r="A5798">
            <v>5914581</v>
          </cell>
          <cell r="B5798" t="str">
            <v>Transporte com caminhão carroceria com capacidade de 9 t e com guindauto de 10 t.m - rodovia em leito natural</v>
          </cell>
          <cell r="C5798" t="str">
            <v>tkm</v>
          </cell>
          <cell r="D5798">
            <v>2.4900000000000002</v>
          </cell>
        </row>
        <row r="5799">
          <cell r="A5799">
            <v>5914582</v>
          </cell>
          <cell r="B5799" t="str">
            <v>Transporte com caminhão carroceria com capacidade de 9 t e com guindauto de 10 t.m - rodovia em revestimento primário</v>
          </cell>
          <cell r="C5799" t="str">
            <v>tkm</v>
          </cell>
          <cell r="D5799">
            <v>1.99</v>
          </cell>
        </row>
        <row r="5800">
          <cell r="A5800">
            <v>5914583</v>
          </cell>
          <cell r="B5800" t="str">
            <v>Transporte com caminhão carroceria com capacidade de 9 t e com guindauto de 10 t.m - rodovia pavimentada</v>
          </cell>
          <cell r="C5800" t="str">
            <v>tkm</v>
          </cell>
          <cell r="D5800">
            <v>1.61</v>
          </cell>
        </row>
        <row r="5801">
          <cell r="A5801">
            <v>5914449</v>
          </cell>
          <cell r="B5801" t="str">
            <v>Transporte com caminhão carroceria de 15 t - rodovia em leito natural</v>
          </cell>
          <cell r="C5801" t="str">
            <v>tkm</v>
          </cell>
          <cell r="D5801">
            <v>1.1399999999999999</v>
          </cell>
        </row>
        <row r="5802">
          <cell r="A5802">
            <v>5914464</v>
          </cell>
          <cell r="B5802" t="str">
            <v>Transporte com caminhão carroceria de 15 t - rodovia em revestimento primário</v>
          </cell>
          <cell r="C5802" t="str">
            <v>tkm</v>
          </cell>
          <cell r="D5802">
            <v>0.91</v>
          </cell>
        </row>
        <row r="5803">
          <cell r="A5803">
            <v>5914479</v>
          </cell>
          <cell r="B5803" t="str">
            <v>Transporte com caminhão carroceria de 15 t - rodovia pavimentada</v>
          </cell>
          <cell r="C5803" t="str">
            <v>tkm</v>
          </cell>
          <cell r="D5803">
            <v>0.74</v>
          </cell>
        </row>
        <row r="5804">
          <cell r="A5804">
            <v>5915322</v>
          </cell>
          <cell r="B5804" t="str">
            <v>Transporte com caminhão carroceria de 5 t - rodovia em leito natural</v>
          </cell>
          <cell r="C5804" t="str">
            <v>tkm</v>
          </cell>
          <cell r="D5804">
            <v>1.84</v>
          </cell>
        </row>
        <row r="5805">
          <cell r="A5805">
            <v>5915323</v>
          </cell>
          <cell r="B5805" t="str">
            <v>Transporte com caminhão carroceria de 5 t - rodovia em revestimento primário</v>
          </cell>
          <cell r="C5805" t="str">
            <v>tkm</v>
          </cell>
          <cell r="D5805">
            <v>1.47</v>
          </cell>
        </row>
        <row r="5806">
          <cell r="A5806">
            <v>5915324</v>
          </cell>
          <cell r="B5806" t="str">
            <v>Transporte com caminhão carroceria de 5 t - rodovia pavimentada</v>
          </cell>
          <cell r="C5806" t="str">
            <v>tkm</v>
          </cell>
          <cell r="D5806">
            <v>1.19</v>
          </cell>
        </row>
        <row r="5807">
          <cell r="A5807">
            <v>5914404</v>
          </cell>
          <cell r="B5807" t="str">
            <v>Transporte com caminhão carroceria de 9 t - rodovia em leito natural</v>
          </cell>
          <cell r="C5807" t="str">
            <v>tkm</v>
          </cell>
          <cell r="D5807">
            <v>1.18</v>
          </cell>
        </row>
        <row r="5808">
          <cell r="A5808">
            <v>5914419</v>
          </cell>
          <cell r="B5808" t="str">
            <v>Transporte com caminhão carroceria de 9 t - rodovia em revestimento primário</v>
          </cell>
          <cell r="C5808" t="str">
            <v>tkm</v>
          </cell>
          <cell r="D5808">
            <v>0.94</v>
          </cell>
        </row>
        <row r="5809">
          <cell r="A5809">
            <v>5914434</v>
          </cell>
          <cell r="B5809" t="str">
            <v>Transporte com caminhão carroceria de 9 t - rodovia pavimentada</v>
          </cell>
          <cell r="C5809" t="str">
            <v>tkm</v>
          </cell>
          <cell r="D5809">
            <v>0.76</v>
          </cell>
        </row>
        <row r="5810">
          <cell r="A5810">
            <v>5914635</v>
          </cell>
          <cell r="B5810" t="str">
            <v>Transporte com cavalo mecânico com semirreboque com capacidade de 22 t - rodovia em leito natural</v>
          </cell>
          <cell r="C5810" t="str">
            <v>tkm</v>
          </cell>
          <cell r="D5810">
            <v>1.1000000000000001</v>
          </cell>
        </row>
        <row r="5811">
          <cell r="A5811">
            <v>5914636</v>
          </cell>
          <cell r="B5811" t="str">
            <v>Transporte com cavalo mecânico com semirreboque com capacidade de 22 t - rodovia em revestimento primário</v>
          </cell>
          <cell r="C5811" t="str">
            <v>tkm</v>
          </cell>
          <cell r="D5811">
            <v>0.88</v>
          </cell>
        </row>
        <row r="5812">
          <cell r="A5812">
            <v>5914637</v>
          </cell>
          <cell r="B5812" t="str">
            <v>Transporte com cavalo mecânico com semirreboque com capacidade de 22 t - rodovia pavimentada</v>
          </cell>
          <cell r="C5812" t="str">
            <v>tkm</v>
          </cell>
          <cell r="D5812">
            <v>0.71</v>
          </cell>
        </row>
        <row r="5813">
          <cell r="A5813">
            <v>5914638</v>
          </cell>
          <cell r="B5813" t="str">
            <v>Transporte com cavalo mecânico com semirreboque com capacidade de 30 t - rodovia em leito natural</v>
          </cell>
          <cell r="C5813" t="str">
            <v>tkm</v>
          </cell>
          <cell r="D5813">
            <v>0.89</v>
          </cell>
        </row>
        <row r="5814">
          <cell r="A5814">
            <v>5914639</v>
          </cell>
          <cell r="B5814" t="str">
            <v>Transporte com cavalo mecânico com semirreboque com capacidade de 30 t - rodovia em revestimento primário</v>
          </cell>
          <cell r="C5814" t="str">
            <v>tkm</v>
          </cell>
          <cell r="D5814">
            <v>0.71</v>
          </cell>
        </row>
        <row r="5815">
          <cell r="A5815">
            <v>5914640</v>
          </cell>
          <cell r="B5815" t="str">
            <v>Transporte com cavalo mecânico com semirreboque com capacidade de 30 t - rodovia pavimentada</v>
          </cell>
          <cell r="C5815" t="str">
            <v>tkm</v>
          </cell>
          <cell r="D5815">
            <v>0.57999999999999996</v>
          </cell>
        </row>
        <row r="5816">
          <cell r="A5816">
            <v>5915466</v>
          </cell>
          <cell r="B5816" t="str">
            <v>Transporte de água com caminhão tanque de 10.000 l - rodovia em leito natural</v>
          </cell>
          <cell r="C5816" t="str">
            <v>tkm</v>
          </cell>
          <cell r="D5816">
            <v>2.11</v>
          </cell>
        </row>
        <row r="5817">
          <cell r="A5817">
            <v>5915467</v>
          </cell>
          <cell r="B5817" t="str">
            <v>Transporte de água com caminhão tanque de 10.000 l - rodovia em revestimento primário</v>
          </cell>
          <cell r="C5817" t="str">
            <v>tkm</v>
          </cell>
          <cell r="D5817">
            <v>1.69</v>
          </cell>
        </row>
        <row r="5818">
          <cell r="A5818">
            <v>5915468</v>
          </cell>
          <cell r="B5818" t="str">
            <v>Transporte de água com caminhão tanque de 10.000 l - rodovia pavimentada</v>
          </cell>
          <cell r="C5818" t="str">
            <v>tkm</v>
          </cell>
          <cell r="D5818">
            <v>1.36</v>
          </cell>
        </row>
        <row r="5819">
          <cell r="A5819">
            <v>5914617</v>
          </cell>
          <cell r="B5819" t="str">
            <v>Transporte de água com caminhão tanque de 13.000 l - rodovia em leito natural</v>
          </cell>
          <cell r="C5819" t="str">
            <v>tkm</v>
          </cell>
          <cell r="D5819">
            <v>1.62</v>
          </cell>
        </row>
        <row r="5820">
          <cell r="A5820">
            <v>5914618</v>
          </cell>
          <cell r="B5820" t="str">
            <v>Transporte de água com caminhão tanque de 13.000 l - rodovia em revestimento primário</v>
          </cell>
          <cell r="C5820" t="str">
            <v>tkm</v>
          </cell>
          <cell r="D5820">
            <v>1.3</v>
          </cell>
        </row>
        <row r="5821">
          <cell r="A5821">
            <v>5914619</v>
          </cell>
          <cell r="B5821" t="str">
            <v>Transporte de água com caminhão tanque de 13.000 l - rodovia pavimentada</v>
          </cell>
          <cell r="C5821" t="str">
            <v>tkm</v>
          </cell>
          <cell r="D5821">
            <v>1.05</v>
          </cell>
        </row>
        <row r="5822">
          <cell r="A5822">
            <v>5915451</v>
          </cell>
          <cell r="B5822" t="str">
            <v>Transporte de água com caminhão tanque de 6.000 l - rodovia em leito natural</v>
          </cell>
          <cell r="C5822" t="str">
            <v>tkm</v>
          </cell>
          <cell r="D5822">
            <v>2.7</v>
          </cell>
        </row>
        <row r="5823">
          <cell r="A5823">
            <v>5915452</v>
          </cell>
          <cell r="B5823" t="str">
            <v>Transporte de água com caminhão tanque de 6.000 l - rodovia em revestimento primário</v>
          </cell>
          <cell r="C5823" t="str">
            <v>tkm</v>
          </cell>
          <cell r="D5823">
            <v>2.16</v>
          </cell>
        </row>
        <row r="5824">
          <cell r="A5824">
            <v>5915453</v>
          </cell>
          <cell r="B5824" t="str">
            <v>Transporte de água com caminhão tanque de 6.000 l - rodovia pavimentada</v>
          </cell>
          <cell r="C5824" t="str">
            <v>tkm</v>
          </cell>
          <cell r="D5824">
            <v>1.74</v>
          </cell>
        </row>
        <row r="5825">
          <cell r="A5825">
            <v>5915448</v>
          </cell>
          <cell r="B5825" t="str">
            <v>Transporte de água com caminhão tanque de 8.000 l - rodovia em leito natural</v>
          </cell>
          <cell r="C5825" t="str">
            <v>tkm</v>
          </cell>
          <cell r="D5825">
            <v>2.06</v>
          </cell>
        </row>
        <row r="5826">
          <cell r="A5826">
            <v>5915449</v>
          </cell>
          <cell r="B5826" t="str">
            <v>Transporte de água com caminhão tanque de 8.000 l - rodovia em revestimento primário</v>
          </cell>
          <cell r="C5826" t="str">
            <v>tkm</v>
          </cell>
          <cell r="D5826">
            <v>1.64</v>
          </cell>
        </row>
        <row r="5827">
          <cell r="A5827">
            <v>5915450</v>
          </cell>
          <cell r="B5827" t="str">
            <v>Transporte de água com caminhão tanque de 8.000 l - rodovia pavimentada</v>
          </cell>
          <cell r="C5827" t="str">
            <v>tkm</v>
          </cell>
          <cell r="D5827">
            <v>1.33</v>
          </cell>
        </row>
        <row r="5828">
          <cell r="A5828">
            <v>5901641</v>
          </cell>
          <cell r="B5828" t="str">
            <v>Transporte de areia fina com draga hopper - capacidade da cisterna de 1.000 m³</v>
          </cell>
          <cell r="C5828" t="str">
            <v>m³km</v>
          </cell>
          <cell r="D5828">
            <v>0.83</v>
          </cell>
        </row>
        <row r="5829">
          <cell r="A5829">
            <v>5901642</v>
          </cell>
          <cell r="B5829" t="str">
            <v>Transporte de areia fina com draga hopper - capacidade da cisterna de 10.000 m³</v>
          </cell>
          <cell r="C5829" t="str">
            <v>m³km</v>
          </cell>
          <cell r="D5829">
            <v>0.3</v>
          </cell>
        </row>
        <row r="5830">
          <cell r="A5830">
            <v>5901643</v>
          </cell>
          <cell r="B5830" t="str">
            <v>Transporte de areia fina com draga hopper - capacidade da cisterna de 15.000 m³</v>
          </cell>
          <cell r="C5830" t="str">
            <v>m³km</v>
          </cell>
          <cell r="D5830">
            <v>0.28999999999999998</v>
          </cell>
        </row>
        <row r="5831">
          <cell r="A5831">
            <v>5901644</v>
          </cell>
          <cell r="B5831" t="str">
            <v>Transporte de areia fina com draga hopper - capacidade da cisterna de 2.000 m³</v>
          </cell>
          <cell r="C5831" t="str">
            <v>m³km</v>
          </cell>
          <cell r="D5831">
            <v>0.71</v>
          </cell>
        </row>
        <row r="5832">
          <cell r="A5832">
            <v>5901645</v>
          </cell>
          <cell r="B5832" t="str">
            <v>Transporte de areia fina com draga hopper - capacidade da cisterna de 20.000 m³</v>
          </cell>
          <cell r="C5832" t="str">
            <v>m³km</v>
          </cell>
          <cell r="D5832">
            <v>0.28000000000000003</v>
          </cell>
        </row>
        <row r="5833">
          <cell r="A5833">
            <v>5901646</v>
          </cell>
          <cell r="B5833" t="str">
            <v>Transporte de areia fina com draga hopper - capacidade da cisterna de 3.000 m³</v>
          </cell>
          <cell r="C5833" t="str">
            <v>m³km</v>
          </cell>
          <cell r="D5833">
            <v>0.59</v>
          </cell>
        </row>
        <row r="5834">
          <cell r="A5834">
            <v>5901647</v>
          </cell>
          <cell r="B5834" t="str">
            <v>Transporte de areia fina com draga hopper - capacidade da cisterna de 4.000 m³</v>
          </cell>
          <cell r="C5834" t="str">
            <v>m³km</v>
          </cell>
          <cell r="D5834">
            <v>0.49</v>
          </cell>
        </row>
        <row r="5835">
          <cell r="A5835">
            <v>5901648</v>
          </cell>
          <cell r="B5835" t="str">
            <v>Transporte de areia fina com draga hopper - capacidade da cisterna de 5.000 m³</v>
          </cell>
          <cell r="C5835" t="str">
            <v>m³km</v>
          </cell>
          <cell r="D5835">
            <v>0.44</v>
          </cell>
        </row>
        <row r="5836">
          <cell r="A5836">
            <v>5901649</v>
          </cell>
          <cell r="B5836" t="str">
            <v>Transporte de areia fina com draga hopper - capacidade da cisterna de 750 m³</v>
          </cell>
          <cell r="C5836" t="str">
            <v>m³km</v>
          </cell>
          <cell r="D5836">
            <v>1.1100000000000001</v>
          </cell>
        </row>
        <row r="5837">
          <cell r="A5837">
            <v>5901650</v>
          </cell>
          <cell r="B5837" t="str">
            <v>Transporte de areia grossa com draga hopper - capacidade da cisterna de 1.000 m³</v>
          </cell>
          <cell r="C5837" t="str">
            <v>m³km</v>
          </cell>
          <cell r="D5837">
            <v>0.81</v>
          </cell>
        </row>
        <row r="5838">
          <cell r="A5838">
            <v>5901651</v>
          </cell>
          <cell r="B5838" t="str">
            <v>Transporte de areia grossa com draga hopper - capacidade da cisterna de 10.000 m³</v>
          </cell>
          <cell r="C5838" t="str">
            <v>m³km</v>
          </cell>
          <cell r="D5838">
            <v>0.28999999999999998</v>
          </cell>
        </row>
        <row r="5839">
          <cell r="A5839">
            <v>5901652</v>
          </cell>
          <cell r="B5839" t="str">
            <v>Transporte de areia grossa com draga hopper - capacidade da cisterna de 15.000 m³</v>
          </cell>
          <cell r="C5839" t="str">
            <v>m³km</v>
          </cell>
          <cell r="D5839">
            <v>0.28000000000000003</v>
          </cell>
        </row>
        <row r="5840">
          <cell r="A5840">
            <v>5901653</v>
          </cell>
          <cell r="B5840" t="str">
            <v>Transporte de areia grossa com draga hopper - capacidade da cisterna de 2.000 m³</v>
          </cell>
          <cell r="C5840" t="str">
            <v>m³km</v>
          </cell>
          <cell r="D5840">
            <v>0.7</v>
          </cell>
        </row>
        <row r="5841">
          <cell r="A5841">
            <v>5901654</v>
          </cell>
          <cell r="B5841" t="str">
            <v>Transporte de areia grossa com draga hopper - capacidade da cisterna de 20.000 m³</v>
          </cell>
          <cell r="C5841" t="str">
            <v>m³km</v>
          </cell>
          <cell r="D5841">
            <v>0.28000000000000003</v>
          </cell>
        </row>
        <row r="5842">
          <cell r="A5842">
            <v>5901655</v>
          </cell>
          <cell r="B5842" t="str">
            <v>Transporte de areia grossa com draga hopper - capacidade da cisterna de 3.000 m³</v>
          </cell>
          <cell r="C5842" t="str">
            <v>m³km</v>
          </cell>
          <cell r="D5842">
            <v>0.56999999999999995</v>
          </cell>
        </row>
        <row r="5843">
          <cell r="A5843">
            <v>5901656</v>
          </cell>
          <cell r="B5843" t="str">
            <v>Transporte de areia grossa com draga hopper - capacidade da cisterna de 4.000 m³</v>
          </cell>
          <cell r="C5843" t="str">
            <v>m³km</v>
          </cell>
          <cell r="D5843">
            <v>0.47</v>
          </cell>
        </row>
        <row r="5844">
          <cell r="A5844">
            <v>5901657</v>
          </cell>
          <cell r="B5844" t="str">
            <v>Transporte de areia grossa com draga hopper - capacidade da cisterna de 5.000 m³</v>
          </cell>
          <cell r="C5844" t="str">
            <v>m³km</v>
          </cell>
          <cell r="D5844">
            <v>0.43</v>
          </cell>
        </row>
        <row r="5845">
          <cell r="A5845">
            <v>5901658</v>
          </cell>
          <cell r="B5845" t="str">
            <v>Transporte de areia grossa com draga hopper - capacidade da cisterna de 750 m³</v>
          </cell>
          <cell r="C5845" t="str">
            <v>m³km</v>
          </cell>
          <cell r="D5845">
            <v>1.08</v>
          </cell>
        </row>
        <row r="5846">
          <cell r="A5846">
            <v>5901659</v>
          </cell>
          <cell r="B5846" t="str">
            <v>Transporte de areia média com draga hopper - capacidade da cisterna de 1.000 m³</v>
          </cell>
          <cell r="C5846" t="str">
            <v>m³km</v>
          </cell>
          <cell r="D5846">
            <v>0.82</v>
          </cell>
        </row>
        <row r="5847">
          <cell r="A5847">
            <v>5901660</v>
          </cell>
          <cell r="B5847" t="str">
            <v>Transporte de areia média com draga hopper - capacidade da cisterna de 10.000 m³</v>
          </cell>
          <cell r="C5847" t="str">
            <v>m³km</v>
          </cell>
          <cell r="D5847">
            <v>0.3</v>
          </cell>
        </row>
        <row r="5848">
          <cell r="A5848">
            <v>5901661</v>
          </cell>
          <cell r="B5848" t="str">
            <v>Transporte de areia média com draga hopper - capacidade da cisterna de 15.000 m³</v>
          </cell>
          <cell r="C5848" t="str">
            <v>m³km</v>
          </cell>
          <cell r="D5848">
            <v>0.28000000000000003</v>
          </cell>
        </row>
        <row r="5849">
          <cell r="A5849">
            <v>5901662</v>
          </cell>
          <cell r="B5849" t="str">
            <v>Transporte de areia média com draga hopper - capacidade da cisterna de 2.000 m³</v>
          </cell>
          <cell r="C5849" t="str">
            <v>m³km</v>
          </cell>
          <cell r="D5849">
            <v>0.7</v>
          </cell>
        </row>
        <row r="5850">
          <cell r="A5850">
            <v>5901663</v>
          </cell>
          <cell r="B5850" t="str">
            <v>Transporte de areia média com draga hopper - capacidade da cisterna de 20.000 m³</v>
          </cell>
          <cell r="C5850" t="str">
            <v>m³km</v>
          </cell>
          <cell r="D5850">
            <v>0.28000000000000003</v>
          </cell>
        </row>
        <row r="5851">
          <cell r="A5851">
            <v>5901664</v>
          </cell>
          <cell r="B5851" t="str">
            <v>Transporte de areia média com draga hopper - capacidade da cisterna de 3.000 m³</v>
          </cell>
          <cell r="C5851" t="str">
            <v>m³km</v>
          </cell>
          <cell r="D5851">
            <v>0.57999999999999996</v>
          </cell>
        </row>
        <row r="5852">
          <cell r="A5852">
            <v>5901665</v>
          </cell>
          <cell r="B5852" t="str">
            <v>Transporte de areia média com draga hopper - capacidade da cisterna de 4.000 m³</v>
          </cell>
          <cell r="C5852" t="str">
            <v>m³km</v>
          </cell>
          <cell r="D5852">
            <v>0.48</v>
          </cell>
        </row>
        <row r="5853">
          <cell r="A5853">
            <v>5901666</v>
          </cell>
          <cell r="B5853" t="str">
            <v>Transporte de areia média com draga hopper - capacidade da cisterna de 5.000 m³</v>
          </cell>
          <cell r="C5853" t="str">
            <v>m³km</v>
          </cell>
          <cell r="D5853">
            <v>0.43</v>
          </cell>
        </row>
        <row r="5854">
          <cell r="A5854">
            <v>5901667</v>
          </cell>
          <cell r="B5854" t="str">
            <v>Transporte de areia média com draga hopper - capacidade da cisterna de 750 m³</v>
          </cell>
          <cell r="C5854" t="str">
            <v>m³km</v>
          </cell>
          <cell r="D5854">
            <v>1.0900000000000001</v>
          </cell>
        </row>
        <row r="5855">
          <cell r="A5855">
            <v>5914511</v>
          </cell>
          <cell r="B5855" t="str">
            <v>Transporte de barras de trilho de 12 m com locomotiva diesel-elétrica em vagão plataforma com capacidade de 82 t - bitola métrica</v>
          </cell>
          <cell r="C5855" t="str">
            <v>tkm</v>
          </cell>
          <cell r="D5855">
            <v>0.28000000000000003</v>
          </cell>
        </row>
        <row r="5856">
          <cell r="A5856">
            <v>5914510</v>
          </cell>
          <cell r="B5856" t="str">
            <v>Transporte de barras de trilho de 12 m com locomotiva diesel-elétrica em vagão plataforma com capacidade de 98 t - bitola larga</v>
          </cell>
          <cell r="C5856" t="str">
            <v>tkm</v>
          </cell>
          <cell r="D5856">
            <v>0.24</v>
          </cell>
        </row>
        <row r="5857">
          <cell r="A5857">
            <v>5906597</v>
          </cell>
          <cell r="B5857" t="str">
            <v>Transporte de blocos artificiais de concreto com 10 a 12 t para a execução de molhe com cavalo mecânico com semirreboque com capacidade de 30 t - rodovia em leito natural</v>
          </cell>
          <cell r="C5857" t="str">
            <v>unkm</v>
          </cell>
          <cell r="D5857">
            <v>13.11</v>
          </cell>
        </row>
        <row r="5858">
          <cell r="A5858">
            <v>5906598</v>
          </cell>
          <cell r="B5858" t="str">
            <v>Transporte de blocos artificiais de concreto com 10 a 12 t para a execução de molhe com cavalo mecânico com semirreboque com capacidade de 30 t - rodovia em revestimento primário</v>
          </cell>
          <cell r="C5858" t="str">
            <v>unkm</v>
          </cell>
          <cell r="D5858">
            <v>10.49</v>
          </cell>
        </row>
        <row r="5859">
          <cell r="A5859">
            <v>5906599</v>
          </cell>
          <cell r="B5859" t="str">
            <v>Transporte de blocos artificiais de concreto com 10 a 12 t para a execução de molhe com cavalo mecânico com semirreboque com capacidade de 30 t - rodovia pavimentada</v>
          </cell>
          <cell r="C5859" t="str">
            <v>unkm</v>
          </cell>
          <cell r="D5859">
            <v>8.48</v>
          </cell>
        </row>
        <row r="5860">
          <cell r="A5860">
            <v>5906594</v>
          </cell>
          <cell r="B5860" t="str">
            <v>Transporte de blocos artificiais de concreto com 8 a 9 t para a execução de molhe com cavalo mecânico com semirreboque com capacidade de 30 t - rodovia em leito natural</v>
          </cell>
          <cell r="C5860" t="str">
            <v>unkm</v>
          </cell>
          <cell r="D5860">
            <v>8.74</v>
          </cell>
        </row>
        <row r="5861">
          <cell r="A5861">
            <v>5906595</v>
          </cell>
          <cell r="B5861" t="str">
            <v>Transporte de blocos artificiais de concreto com 8 a 9 t para a execução de molhe com cavalo mecânico com semirreboque com capacidade de 30 t - rodovia em revestimento primário</v>
          </cell>
          <cell r="C5861" t="str">
            <v>unkm</v>
          </cell>
          <cell r="D5861">
            <v>6.99</v>
          </cell>
        </row>
        <row r="5862">
          <cell r="A5862">
            <v>5906596</v>
          </cell>
          <cell r="B5862" t="str">
            <v>Transporte de blocos artificiais de concreto com 8 a 9 t para a execução de molhe com cavalo mecânico com semirreboque com capacidade de 30 t - rodovia pavimentada</v>
          </cell>
          <cell r="C5862" t="str">
            <v>unkm</v>
          </cell>
          <cell r="D5862">
            <v>5.65</v>
          </cell>
        </row>
        <row r="5863">
          <cell r="A5863">
            <v>5901668</v>
          </cell>
          <cell r="B5863" t="str">
            <v>Transporte de cascalho com draga hopper - capacidade da cisterna de 1.000 m³</v>
          </cell>
          <cell r="C5863" t="str">
            <v>m³km</v>
          </cell>
          <cell r="D5863">
            <v>0.84</v>
          </cell>
        </row>
        <row r="5864">
          <cell r="A5864">
            <v>5901669</v>
          </cell>
          <cell r="B5864" t="str">
            <v>Transporte de cascalho com draga hopper - capacidade da cisterna de 10.000 m³</v>
          </cell>
          <cell r="C5864" t="str">
            <v>m³km</v>
          </cell>
          <cell r="D5864">
            <v>0.3</v>
          </cell>
        </row>
        <row r="5865">
          <cell r="A5865">
            <v>5901670</v>
          </cell>
          <cell r="B5865" t="str">
            <v>Transporte de cascalho com draga hopper - capacidade da cisterna de 15.000 m³</v>
          </cell>
          <cell r="C5865" t="str">
            <v>m³km</v>
          </cell>
          <cell r="D5865">
            <v>0.28999999999999998</v>
          </cell>
        </row>
        <row r="5866">
          <cell r="A5866">
            <v>5901671</v>
          </cell>
          <cell r="B5866" t="str">
            <v>Transporte de cascalho com draga hopper - capacidade da cisterna de 2.000 m³</v>
          </cell>
          <cell r="C5866" t="str">
            <v>m³km</v>
          </cell>
          <cell r="D5866">
            <v>0.72</v>
          </cell>
        </row>
        <row r="5867">
          <cell r="A5867">
            <v>5901672</v>
          </cell>
          <cell r="B5867" t="str">
            <v>Transporte de cascalho com draga hopper - capacidade da cisterna de 20.000 m³</v>
          </cell>
          <cell r="C5867" t="str">
            <v>m³km</v>
          </cell>
          <cell r="D5867">
            <v>0.28999999999999998</v>
          </cell>
        </row>
        <row r="5868">
          <cell r="A5868">
            <v>5901673</v>
          </cell>
          <cell r="B5868" t="str">
            <v>Transporte de cascalho com draga hopper - capacidade da cisterna de 3.000 m³</v>
          </cell>
          <cell r="C5868" t="str">
            <v>m³km</v>
          </cell>
          <cell r="D5868">
            <v>0.59</v>
          </cell>
        </row>
        <row r="5869">
          <cell r="A5869">
            <v>5901674</v>
          </cell>
          <cell r="B5869" t="str">
            <v>Transporte de cascalho com draga hopper - capacidade da cisterna de 4.000 m³</v>
          </cell>
          <cell r="C5869" t="str">
            <v>m³km</v>
          </cell>
          <cell r="D5869">
            <v>0.49</v>
          </cell>
        </row>
        <row r="5870">
          <cell r="A5870">
            <v>5901675</v>
          </cell>
          <cell r="B5870" t="str">
            <v>Transporte de cascalho com draga hopper - capacidade da cisterna de 5.000 m³</v>
          </cell>
          <cell r="C5870" t="str">
            <v>m³km</v>
          </cell>
          <cell r="D5870">
            <v>0.44</v>
          </cell>
        </row>
        <row r="5871">
          <cell r="A5871">
            <v>5901676</v>
          </cell>
          <cell r="B5871" t="str">
            <v>Transporte de cascalho com draga hopper - capacidade da cisterna de 750 m³</v>
          </cell>
          <cell r="C5871" t="str">
            <v>m³km</v>
          </cell>
          <cell r="D5871">
            <v>1.1200000000000001</v>
          </cell>
        </row>
        <row r="5872">
          <cell r="A5872">
            <v>5901677</v>
          </cell>
          <cell r="B5872" t="str">
            <v>Transporte de cascalho fino com draga hopper - capacidade da cisterna de 1.000 m³</v>
          </cell>
          <cell r="C5872" t="str">
            <v>m³km</v>
          </cell>
          <cell r="D5872">
            <v>0.82</v>
          </cell>
        </row>
        <row r="5873">
          <cell r="A5873">
            <v>5901678</v>
          </cell>
          <cell r="B5873" t="str">
            <v>Transporte de cascalho fino com draga hopper - capacidade da cisterna de 10.000 m³</v>
          </cell>
          <cell r="C5873" t="str">
            <v>m³km</v>
          </cell>
          <cell r="D5873">
            <v>0.3</v>
          </cell>
        </row>
        <row r="5874">
          <cell r="A5874">
            <v>5901679</v>
          </cell>
          <cell r="B5874" t="str">
            <v>Transporte de cascalho fino com draga hopper - capacidade da cisterna de 15.000 m³</v>
          </cell>
          <cell r="C5874" t="str">
            <v>m³km</v>
          </cell>
          <cell r="D5874">
            <v>0.28999999999999998</v>
          </cell>
        </row>
        <row r="5875">
          <cell r="A5875">
            <v>5901680</v>
          </cell>
          <cell r="B5875" t="str">
            <v>Transporte de cascalho fino com draga hopper - capacidade da cisterna de 2.000 m³</v>
          </cell>
          <cell r="C5875" t="str">
            <v>m³km</v>
          </cell>
          <cell r="D5875">
            <v>0.71</v>
          </cell>
        </row>
        <row r="5876">
          <cell r="A5876">
            <v>5901681</v>
          </cell>
          <cell r="B5876" t="str">
            <v>Transporte de cascalho fino com draga hopper - capacidade da cisterna de 20.000 m³</v>
          </cell>
          <cell r="C5876" t="str">
            <v>m³km</v>
          </cell>
          <cell r="D5876">
            <v>0.28000000000000003</v>
          </cell>
        </row>
        <row r="5877">
          <cell r="A5877">
            <v>5901682</v>
          </cell>
          <cell r="B5877" t="str">
            <v>Transporte de cascalho fino com draga hopper - capacidade da cisterna de 3.000 m³</v>
          </cell>
          <cell r="C5877" t="str">
            <v>m³km</v>
          </cell>
          <cell r="D5877">
            <v>0.57999999999999996</v>
          </cell>
        </row>
        <row r="5878">
          <cell r="A5878">
            <v>5901683</v>
          </cell>
          <cell r="B5878" t="str">
            <v>Transporte de cascalho fino com draga hopper - capacidade da cisterna de 4.000 m³</v>
          </cell>
          <cell r="C5878" t="str">
            <v>m³km</v>
          </cell>
          <cell r="D5878">
            <v>0.48</v>
          </cell>
        </row>
        <row r="5879">
          <cell r="A5879">
            <v>5901684</v>
          </cell>
          <cell r="B5879" t="str">
            <v>Transporte de cascalho fino com draga hopper - capacidade da cisterna de 5.000 m³</v>
          </cell>
          <cell r="C5879" t="str">
            <v>m³km</v>
          </cell>
          <cell r="D5879">
            <v>0.43</v>
          </cell>
        </row>
        <row r="5880">
          <cell r="A5880">
            <v>5901685</v>
          </cell>
          <cell r="B5880" t="str">
            <v>Transporte de cascalho fino com draga hopper - capacidade da cisterna de 750 m³</v>
          </cell>
          <cell r="C5880" t="str">
            <v>m³km</v>
          </cell>
          <cell r="D5880">
            <v>1.1000000000000001</v>
          </cell>
        </row>
        <row r="5881">
          <cell r="A5881">
            <v>5914360</v>
          </cell>
          <cell r="B5881" t="str">
            <v>Transporte de cimento com caminhão distribuidor de 17 m³ - rodovia em leito natural</v>
          </cell>
          <cell r="C5881" t="str">
            <v>tkm</v>
          </cell>
          <cell r="D5881">
            <v>1.1599999999999999</v>
          </cell>
        </row>
        <row r="5882">
          <cell r="A5882">
            <v>5914361</v>
          </cell>
          <cell r="B5882" t="str">
            <v>Transporte de cimento com caminhão distribuidor de 17 m³ - rodovia em revestimento primário</v>
          </cell>
          <cell r="C5882" t="str">
            <v>tkm</v>
          </cell>
          <cell r="D5882">
            <v>0.93</v>
          </cell>
        </row>
        <row r="5883">
          <cell r="A5883">
            <v>5914362</v>
          </cell>
          <cell r="B5883" t="str">
            <v>Transporte de cimento com caminhão distribuidor de 17 m³ - rodovia pavimentada</v>
          </cell>
          <cell r="C5883" t="str">
            <v>tkm</v>
          </cell>
          <cell r="D5883">
            <v>0.75</v>
          </cell>
        </row>
        <row r="5884">
          <cell r="A5884">
            <v>5914364</v>
          </cell>
          <cell r="B5884" t="str">
            <v>Transporte de cimento ou cal hidratada a granel com caminhão silo de 30 m³ - rodovia em leito natural</v>
          </cell>
          <cell r="C5884" t="str">
            <v>tkm</v>
          </cell>
          <cell r="D5884">
            <v>0.94</v>
          </cell>
        </row>
        <row r="5885">
          <cell r="A5885">
            <v>5914365</v>
          </cell>
          <cell r="B5885" t="str">
            <v>Transporte de cimento ou cal hidratada a granel com caminhão silo de 30 m³ - rodovia em revestimento primário</v>
          </cell>
          <cell r="C5885" t="str">
            <v>tkm</v>
          </cell>
          <cell r="D5885">
            <v>0.75</v>
          </cell>
        </row>
        <row r="5886">
          <cell r="A5886">
            <v>5914366</v>
          </cell>
          <cell r="B5886" t="str">
            <v>Transporte de cimento ou cal hidratada a granel com caminhão silo de 30 m³ - rodovia pavimentada</v>
          </cell>
          <cell r="C5886" t="str">
            <v>tkm</v>
          </cell>
          <cell r="D5886">
            <v>0.6</v>
          </cell>
        </row>
        <row r="5887">
          <cell r="A5887">
            <v>5914315</v>
          </cell>
          <cell r="B5887" t="str">
            <v>Transporte de concreto com caminhão basculante de 7 m³ - rodovia em leito natural</v>
          </cell>
          <cell r="C5887" t="str">
            <v>tkm</v>
          </cell>
          <cell r="D5887">
            <v>1.05</v>
          </cell>
        </row>
        <row r="5888">
          <cell r="A5888">
            <v>5914330</v>
          </cell>
          <cell r="B5888" t="str">
            <v>Transporte de concreto com caminhão basculante de 7 m³ - rodovia em revestimento primário</v>
          </cell>
          <cell r="C5888" t="str">
            <v>tkm</v>
          </cell>
          <cell r="D5888">
            <v>0.84</v>
          </cell>
        </row>
        <row r="5889">
          <cell r="A5889">
            <v>5914345</v>
          </cell>
          <cell r="B5889" t="str">
            <v>Transporte de concreto com caminhão basculante de 7 m³ - rodovia pavimentada</v>
          </cell>
          <cell r="C5889" t="str">
            <v>tkm</v>
          </cell>
          <cell r="D5889">
            <v>0.68</v>
          </cell>
        </row>
        <row r="5890">
          <cell r="A5890">
            <v>5914367</v>
          </cell>
          <cell r="B5890" t="str">
            <v>Transporte de detritos com caminhão de hidrojateamento de alta pressão e vácuo de 9 m³ - rodovia em leito natural</v>
          </cell>
          <cell r="C5890" t="str">
            <v>tkm</v>
          </cell>
          <cell r="D5890">
            <v>1.8</v>
          </cell>
        </row>
        <row r="5891">
          <cell r="A5891">
            <v>5914368</v>
          </cell>
          <cell r="B5891" t="str">
            <v>Transporte de detritos com caminhão de hidrojateamento de alta pressão e vácuo de 9 m³ - rodovia em revestimento primário</v>
          </cell>
          <cell r="C5891" t="str">
            <v>tkm</v>
          </cell>
          <cell r="D5891">
            <v>1.44</v>
          </cell>
        </row>
        <row r="5892">
          <cell r="A5892">
            <v>5914369</v>
          </cell>
          <cell r="B5892" t="str">
            <v>Transporte de detritos com caminhão de hidrojateamento de alta pressão e vácuo de 9 m³ - rodovia pavimentada</v>
          </cell>
          <cell r="C5892" t="str">
            <v>tkm</v>
          </cell>
          <cell r="D5892">
            <v>1.1599999999999999</v>
          </cell>
        </row>
        <row r="5893">
          <cell r="A5893">
            <v>5914489</v>
          </cell>
          <cell r="B5893" t="str">
            <v>Transporte de dormentes de concreto monobloco protendido de bitola larga com locomotiva diesel-elétrica em vagão plataforma com capacidade de 98 t - bitola larga</v>
          </cell>
          <cell r="C5893" t="str">
            <v>tkm</v>
          </cell>
          <cell r="D5893">
            <v>0.26</v>
          </cell>
        </row>
        <row r="5894">
          <cell r="A5894">
            <v>5914491</v>
          </cell>
          <cell r="B5894" t="str">
            <v>Transporte de dormentes de concreto monobloco protendido de bitola métrica com locomotiva diesel-elétrica em vagão plataforma com capacidade de 82 t - bitola métrica</v>
          </cell>
          <cell r="C5894" t="str">
            <v>tkm</v>
          </cell>
          <cell r="D5894">
            <v>0.28000000000000003</v>
          </cell>
        </row>
        <row r="5895">
          <cell r="A5895">
            <v>5914490</v>
          </cell>
          <cell r="B5895" t="str">
            <v>Transporte de dormentes de concreto monobloco protendido de bitola mista com locomotiva diesel-elétrica em vagão plataforma com capacidade de 98 t - bitola larga</v>
          </cell>
          <cell r="C5895" t="str">
            <v>tkm</v>
          </cell>
          <cell r="D5895">
            <v>0.24</v>
          </cell>
        </row>
        <row r="5896">
          <cell r="A5896">
            <v>5914495</v>
          </cell>
          <cell r="B5896" t="str">
            <v>Transporte de dormentes de concreto monobloco protendido para AMV de bitola larga ou mista com locomotiva diesel-elétrica em vagão plataforma com capacidade de 98 t - bitola larga</v>
          </cell>
          <cell r="C5896" t="str">
            <v>tkm</v>
          </cell>
          <cell r="D5896">
            <v>1.66</v>
          </cell>
        </row>
        <row r="5897">
          <cell r="A5897">
            <v>5914494</v>
          </cell>
          <cell r="B5897" t="str">
            <v>Transporte de dormentes de concreto monobloco protendido para AMV de bitola métrica com locomotiva diesel-elétrica em vagão plataforma com capacidade de 82 t - bitola métrica</v>
          </cell>
          <cell r="C5897" t="str">
            <v>tkm</v>
          </cell>
          <cell r="D5897">
            <v>3.71</v>
          </cell>
        </row>
        <row r="5898">
          <cell r="A5898">
            <v>5914487</v>
          </cell>
          <cell r="B5898" t="str">
            <v>Transporte de dormentes de madeira de bitola larga com locomotiva diesel-elétrica em vagão plataforma com capacidade de 98 t - bitola larga</v>
          </cell>
          <cell r="C5898" t="str">
            <v>tkm</v>
          </cell>
          <cell r="D5898">
            <v>0.24</v>
          </cell>
        </row>
        <row r="5899">
          <cell r="A5899">
            <v>5914488</v>
          </cell>
          <cell r="B5899" t="str">
            <v>Transporte de dormentes de madeira de bitola métrica com locomotiva diesel-elétrica em vagão plataforma com capacidade de 82 t - bitola métrica</v>
          </cell>
          <cell r="C5899" t="str">
            <v>tkm</v>
          </cell>
          <cell r="D5899">
            <v>0.28000000000000003</v>
          </cell>
        </row>
        <row r="5900">
          <cell r="A5900">
            <v>5914493</v>
          </cell>
          <cell r="B5900" t="str">
            <v>Transporte de dormentes de madeira para AMV de bitola larga ou mista com locomotiva diesel-elétrica em vagão plataforma com capacidade de 98 t - bitola larga</v>
          </cell>
          <cell r="C5900" t="str">
            <v>tkm</v>
          </cell>
          <cell r="D5900">
            <v>6.16</v>
          </cell>
        </row>
        <row r="5901">
          <cell r="A5901">
            <v>5914492</v>
          </cell>
          <cell r="B5901" t="str">
            <v>Transporte de dormentes de madeira para AMV de bitola métrica com locomotiva diesel-elétrica em vagão plataforma com capacidade de 82 t - bitola métrica</v>
          </cell>
          <cell r="C5901" t="str">
            <v>tkm</v>
          </cell>
          <cell r="D5901">
            <v>14.77</v>
          </cell>
        </row>
        <row r="5902">
          <cell r="A5902">
            <v>5914482</v>
          </cell>
          <cell r="B5902" t="str">
            <v>Transporte de lastro de brita com locomotiva diesel-elétrica em vagão hopper aberto com capacidade de 45 m³ - bitola métrica</v>
          </cell>
          <cell r="C5902" t="str">
            <v>tkm</v>
          </cell>
          <cell r="D5902">
            <v>0.65</v>
          </cell>
        </row>
        <row r="5903">
          <cell r="A5903">
            <v>5914483</v>
          </cell>
          <cell r="B5903" t="str">
            <v>Transporte de lastro de brita com locomotiva diesel-elétrica em vagão hopper aberto com capacidade de 63 m³ - bitola larga</v>
          </cell>
          <cell r="C5903" t="str">
            <v>tkm</v>
          </cell>
          <cell r="D5903">
            <v>0.46</v>
          </cell>
        </row>
        <row r="5904">
          <cell r="A5904">
            <v>5914480</v>
          </cell>
          <cell r="B5904" t="str">
            <v>Transporte de materiais metálicos e acessórios diversos com locomotiva diesel-elétrica em vagão fechado com capacidade de 64 t - bitola métrica</v>
          </cell>
          <cell r="C5904" t="str">
            <v>tkm</v>
          </cell>
          <cell r="D5904">
            <v>0.68</v>
          </cell>
        </row>
        <row r="5905">
          <cell r="A5905">
            <v>5914481</v>
          </cell>
          <cell r="B5905" t="str">
            <v>Transporte de materiais metálicos e acessórios diversos com locomotiva diesel-elétrica em vagão fechado com capacidade de 99 t - bitola larga</v>
          </cell>
          <cell r="C5905" t="str">
            <v>tkm</v>
          </cell>
          <cell r="D5905">
            <v>0.44</v>
          </cell>
        </row>
        <row r="5906">
          <cell r="A5906">
            <v>5914485</v>
          </cell>
          <cell r="B5906" t="str">
            <v>Transporte de materiais metálicos para AMV de bitola larga com locomotiva diesel-elétrica em vagão plataforma com capacidade de 98 t - bitola larga</v>
          </cell>
          <cell r="C5906" t="str">
            <v>tkm</v>
          </cell>
          <cell r="D5906">
            <v>4.24</v>
          </cell>
        </row>
        <row r="5907">
          <cell r="A5907">
            <v>5914486</v>
          </cell>
          <cell r="B5907" t="str">
            <v>Transporte de materiais metálicos para AMV de bitola métrica com locomotiva diesel-elétrica em vagão plataforma com capacidade de 82 t - bitola métrica</v>
          </cell>
          <cell r="C5907" t="str">
            <v>tkm</v>
          </cell>
          <cell r="D5907">
            <v>5.31</v>
          </cell>
        </row>
        <row r="5908">
          <cell r="A5908">
            <v>5914484</v>
          </cell>
          <cell r="B5908" t="str">
            <v>Transporte de materiais metálicos para AMV de bitola mista com locomotiva diesel-elétrica em vagão plataforma com capacidade de 98 t - bitola larga</v>
          </cell>
          <cell r="C5908" t="str">
            <v>tkm</v>
          </cell>
          <cell r="D5908">
            <v>3.68</v>
          </cell>
        </row>
        <row r="5909">
          <cell r="A5909">
            <v>5914620</v>
          </cell>
          <cell r="B5909" t="str">
            <v>Transporte de material betuminoso com caminhão tanque distribuidor - rodovia em leito natural</v>
          </cell>
          <cell r="C5909" t="str">
            <v>tkm</v>
          </cell>
          <cell r="D5909">
            <v>2.81</v>
          </cell>
        </row>
        <row r="5910">
          <cell r="A5910">
            <v>5914621</v>
          </cell>
          <cell r="B5910" t="str">
            <v>Transporte de material betuminoso com caminhão tanque distribuidor - rodovia em revestimento primário</v>
          </cell>
          <cell r="C5910" t="str">
            <v>tkm</v>
          </cell>
          <cell r="D5910">
            <v>2.25</v>
          </cell>
        </row>
        <row r="5911">
          <cell r="A5911">
            <v>5914622</v>
          </cell>
          <cell r="B5911" t="str">
            <v>Transporte de material betuminoso com caminhão tanque distribuidor - rodovia pavimentada</v>
          </cell>
          <cell r="C5911" t="str">
            <v>tkm</v>
          </cell>
          <cell r="D5911">
            <v>1.82</v>
          </cell>
        </row>
        <row r="5912">
          <cell r="A5912">
            <v>5901695</v>
          </cell>
          <cell r="B5912" t="str">
            <v>Transporte de material de 1ª categoria com batelão autopropelido com capacidade de 300 m³</v>
          </cell>
          <cell r="C5912" t="str">
            <v>m³km</v>
          </cell>
          <cell r="D5912">
            <v>0.76</v>
          </cell>
        </row>
        <row r="5913">
          <cell r="A5913">
            <v>5901696</v>
          </cell>
          <cell r="B5913" t="str">
            <v>Transporte de material de 1ª categoria com batelão autopropelido com capacidade de 500 m³</v>
          </cell>
          <cell r="C5913" t="str">
            <v>m³km</v>
          </cell>
          <cell r="D5913">
            <v>0.56000000000000005</v>
          </cell>
        </row>
        <row r="5914">
          <cell r="A5914">
            <v>5901697</v>
          </cell>
          <cell r="B5914" t="str">
            <v>Transporte de material de 1ª categoria com batelão rebocado com capacidade de 66 m³</v>
          </cell>
          <cell r="C5914" t="str">
            <v>m³km</v>
          </cell>
          <cell r="D5914">
            <v>2.35</v>
          </cell>
        </row>
        <row r="5915">
          <cell r="A5915">
            <v>5901698</v>
          </cell>
          <cell r="B5915" t="str">
            <v>Transporte de material de 1ª categoria com batelão rebocado montado na obra com capacidade de 66 m³</v>
          </cell>
          <cell r="C5915" t="str">
            <v>m³km</v>
          </cell>
          <cell r="D5915">
            <v>2.35</v>
          </cell>
        </row>
        <row r="5916">
          <cell r="A5916">
            <v>5916654</v>
          </cell>
          <cell r="B5916" t="str">
            <v>Transporte de material de 3ª categoria com batelão autopropelido com capacidade de 300 m³</v>
          </cell>
          <cell r="C5916" t="str">
            <v>m³km</v>
          </cell>
          <cell r="D5916">
            <v>1.36</v>
          </cell>
        </row>
        <row r="5917">
          <cell r="A5917">
            <v>5916637</v>
          </cell>
          <cell r="B5917" t="str">
            <v>Transporte de material de 3ª categoria com batelão rebocado com capacidade de 66 m³</v>
          </cell>
          <cell r="C5917" t="str">
            <v>m³km</v>
          </cell>
          <cell r="D5917">
            <v>7.09</v>
          </cell>
        </row>
        <row r="5918">
          <cell r="A5918">
            <v>5916618</v>
          </cell>
          <cell r="B5918" t="str">
            <v>Transporte de material de 3ª categoria com batelão rebocado montado na obra com capacidade de 66 m³</v>
          </cell>
          <cell r="C5918" t="str">
            <v>m³km</v>
          </cell>
          <cell r="D5918">
            <v>7.09</v>
          </cell>
        </row>
        <row r="5919">
          <cell r="A5919">
            <v>5914334</v>
          </cell>
          <cell r="B5919" t="str">
            <v>Transporte de material de 3ª categoria com caminhão basculante de 12 m³ para rocha - rodovia em leito natural</v>
          </cell>
          <cell r="C5919" t="str">
            <v>tkm</v>
          </cell>
          <cell r="D5919">
            <v>1.19</v>
          </cell>
        </row>
        <row r="5920">
          <cell r="A5920">
            <v>5914335</v>
          </cell>
          <cell r="B5920" t="str">
            <v>Transporte de material de 3ª categoria com caminhão basculante de 12 m³ para rocha - rodovia em revestimento primário</v>
          </cell>
          <cell r="C5920" t="str">
            <v>tkm</v>
          </cell>
          <cell r="D5920">
            <v>0.95</v>
          </cell>
        </row>
        <row r="5921">
          <cell r="A5921">
            <v>5914336</v>
          </cell>
          <cell r="B5921" t="str">
            <v>Transporte de material de 3ª categoria com caminhão basculante de 12 m³ para rocha - rodovia pavimentada</v>
          </cell>
          <cell r="C5921" t="str">
            <v>tkm</v>
          </cell>
          <cell r="D5921">
            <v>0.77</v>
          </cell>
        </row>
        <row r="5922">
          <cell r="A5922">
            <v>5914346</v>
          </cell>
          <cell r="B5922" t="str">
            <v>Transporte de material de 3ª categoria com caminhão basculante de 8 m³ para rocha - rodovia em leito natural</v>
          </cell>
          <cell r="C5922" t="str">
            <v>tkm</v>
          </cell>
          <cell r="D5922">
            <v>1.8</v>
          </cell>
        </row>
        <row r="5923">
          <cell r="A5923">
            <v>5914347</v>
          </cell>
          <cell r="B5923" t="str">
            <v>Transporte de material de 3ª categoria com caminhão basculante de 8 m³ para rocha - rodovia em revestimento primário</v>
          </cell>
          <cell r="C5923" t="str">
            <v>tkm</v>
          </cell>
          <cell r="D5923">
            <v>1.44</v>
          </cell>
        </row>
        <row r="5924">
          <cell r="A5924">
            <v>5914348</v>
          </cell>
          <cell r="B5924" t="str">
            <v>Transporte de material de 3ª categoria com caminhão basculante de 8 m³ para rocha - rodovia pavimentada</v>
          </cell>
          <cell r="C5924" t="str">
            <v>tkm</v>
          </cell>
          <cell r="D5924">
            <v>1.1599999999999999</v>
          </cell>
        </row>
        <row r="5925">
          <cell r="A5925">
            <v>5914611</v>
          </cell>
          <cell r="B5925" t="str">
            <v>Transporte de mistura betuminosa a quente com caminhão com caçamba térmica de 6 m³ - rodovia em leito natural</v>
          </cell>
          <cell r="C5925" t="str">
            <v>tkm</v>
          </cell>
          <cell r="D5925">
            <v>1.94</v>
          </cell>
        </row>
        <row r="5926">
          <cell r="A5926">
            <v>5914613</v>
          </cell>
          <cell r="B5926" t="str">
            <v>Transporte de mistura betuminosa a quente com caminhão com caçamba térmica de 6 m³ - rodovia em revestimento primário</v>
          </cell>
          <cell r="C5926" t="str">
            <v>tkm</v>
          </cell>
          <cell r="D5926">
            <v>1.55</v>
          </cell>
        </row>
        <row r="5927">
          <cell r="A5927">
            <v>5914612</v>
          </cell>
          <cell r="B5927" t="str">
            <v>Transporte de mistura betuminosa a quente com caminhão com caçamba térmica de 6 m³ - rodovia pavimentada</v>
          </cell>
          <cell r="C5927" t="str">
            <v>tkm</v>
          </cell>
          <cell r="D5927">
            <v>1.26</v>
          </cell>
        </row>
        <row r="5928">
          <cell r="A5928">
            <v>5901686</v>
          </cell>
          <cell r="B5928" t="str">
            <v>Transporte de silte com draga hopper - capacidade da cisterna de 1.000 m³</v>
          </cell>
          <cell r="C5928" t="str">
            <v>m³km</v>
          </cell>
          <cell r="D5928">
            <v>2.38</v>
          </cell>
        </row>
        <row r="5929">
          <cell r="A5929">
            <v>5901687</v>
          </cell>
          <cell r="B5929" t="str">
            <v>Transporte de silte com draga hopper - capacidade da cisterna de 10.000 m³</v>
          </cell>
          <cell r="C5929" t="str">
            <v>m³km</v>
          </cell>
          <cell r="D5929">
            <v>0.86</v>
          </cell>
        </row>
        <row r="5930">
          <cell r="A5930">
            <v>5901688</v>
          </cell>
          <cell r="B5930" t="str">
            <v>Transporte de silte com draga hopper - capacidade da cisterna de 15.000 m³</v>
          </cell>
          <cell r="C5930" t="str">
            <v>m³km</v>
          </cell>
          <cell r="D5930">
            <v>0.83</v>
          </cell>
        </row>
        <row r="5931">
          <cell r="A5931">
            <v>5901689</v>
          </cell>
          <cell r="B5931" t="str">
            <v>Transporte de silte com draga hopper - capacidade da cisterna de 2.000 m³</v>
          </cell>
          <cell r="C5931" t="str">
            <v>m³km</v>
          </cell>
          <cell r="D5931">
            <v>2.04</v>
          </cell>
        </row>
        <row r="5932">
          <cell r="A5932">
            <v>5901690</v>
          </cell>
          <cell r="B5932" t="str">
            <v>Transporte de silte com draga hopper - capacidade da cisterna de 20.000 m³</v>
          </cell>
          <cell r="C5932" t="str">
            <v>m³km</v>
          </cell>
          <cell r="D5932">
            <v>0.81</v>
          </cell>
        </row>
        <row r="5933">
          <cell r="A5933">
            <v>5901691</v>
          </cell>
          <cell r="B5933" t="str">
            <v>Transporte de silte com draga hopper - capacidade da cisterna de 3.000 m³</v>
          </cell>
          <cell r="C5933" t="str">
            <v>m³km</v>
          </cell>
          <cell r="D5933">
            <v>1.68</v>
          </cell>
        </row>
        <row r="5934">
          <cell r="A5934">
            <v>5901692</v>
          </cell>
          <cell r="B5934" t="str">
            <v>Transporte de silte com draga hopper - capacidade da cisterna de 4.000 m³</v>
          </cell>
          <cell r="C5934" t="str">
            <v>m³km</v>
          </cell>
          <cell r="D5934">
            <v>1.39</v>
          </cell>
        </row>
        <row r="5935">
          <cell r="A5935">
            <v>5901693</v>
          </cell>
          <cell r="B5935" t="str">
            <v>Transporte de silte com draga hopper - capacidade da cisterna de 5.000 m³</v>
          </cell>
          <cell r="C5935" t="str">
            <v>m³km</v>
          </cell>
          <cell r="D5935">
            <v>1.25</v>
          </cell>
        </row>
        <row r="5936">
          <cell r="A5936">
            <v>5901694</v>
          </cell>
          <cell r="B5936" t="str">
            <v>Transporte de silte com draga hopper - capacidade da cisterna de 750 m³</v>
          </cell>
          <cell r="C5936" t="str">
            <v>m³km</v>
          </cell>
          <cell r="D5936">
            <v>3.18</v>
          </cell>
        </row>
        <row r="5937">
          <cell r="A5937">
            <v>5914512</v>
          </cell>
          <cell r="B5937" t="str">
            <v>Transporte de TLS TR45 de 120 m com locomotiva diesel-elétrica em vagão plataforma com capacidade de 82 t - bitola métrica</v>
          </cell>
          <cell r="C5937" t="str">
            <v>tkm</v>
          </cell>
          <cell r="D5937">
            <v>1.51</v>
          </cell>
        </row>
        <row r="5938">
          <cell r="A5938">
            <v>5914496</v>
          </cell>
          <cell r="B5938" t="str">
            <v>Transporte de TLS TR45 de 120 m com locomotiva diesel-elétrica em vagão plataforma com capacidade de 98 t - bitola larga</v>
          </cell>
          <cell r="C5938" t="str">
            <v>tkm</v>
          </cell>
          <cell r="D5938">
            <v>1.1599999999999999</v>
          </cell>
        </row>
        <row r="5939">
          <cell r="A5939">
            <v>5914513</v>
          </cell>
          <cell r="B5939" t="str">
            <v>Transporte de TLS TR45 de 240 m com locomotiva diesel-elétrica em vagão plataforma com capacidade de 82 t - bitola métrica</v>
          </cell>
          <cell r="C5939" t="str">
            <v>tkm</v>
          </cell>
          <cell r="D5939">
            <v>0.82</v>
          </cell>
        </row>
        <row r="5940">
          <cell r="A5940">
            <v>5914497</v>
          </cell>
          <cell r="B5940" t="str">
            <v>Transporte de TLS TR45 de 240 m com locomotiva diesel-elétrica em vagão plataforma com capacidade de 98 t - bitola larga</v>
          </cell>
          <cell r="C5940" t="str">
            <v>tkm</v>
          </cell>
          <cell r="D5940">
            <v>0.62</v>
          </cell>
        </row>
        <row r="5941">
          <cell r="A5941">
            <v>5914500</v>
          </cell>
          <cell r="B5941" t="str">
            <v>Transporte de TLS TR57 de 120 m com locomotiva diesel-elétrica em vagão plataforma com capacidade de 82 t - bitola métrica</v>
          </cell>
          <cell r="C5941" t="str">
            <v>tkm</v>
          </cell>
          <cell r="D5941">
            <v>1.19</v>
          </cell>
        </row>
        <row r="5942">
          <cell r="A5942">
            <v>5914498</v>
          </cell>
          <cell r="B5942" t="str">
            <v>Transporte de TLS TR57 de 120 m com locomotiva diesel-elétrica em vagão plataforma com capacidade de 98 t - bitola larga</v>
          </cell>
          <cell r="C5942" t="str">
            <v>tkm</v>
          </cell>
          <cell r="D5942">
            <v>0.91</v>
          </cell>
        </row>
        <row r="5943">
          <cell r="A5943">
            <v>5914501</v>
          </cell>
          <cell r="B5943" t="str">
            <v>Transporte de TLS TR57 de 240 m com locomotiva diesel-elétrica em vagão plataforma com capacidade de 82 t - bitola métrica</v>
          </cell>
          <cell r="C5943" t="str">
            <v>tkm</v>
          </cell>
          <cell r="D5943">
            <v>0.65</v>
          </cell>
        </row>
        <row r="5944">
          <cell r="A5944">
            <v>5914499</v>
          </cell>
          <cell r="B5944" t="str">
            <v>Transporte de TLS TR57 de 240 m com locomotiva diesel-elétrica em vagão plataforma com capacidade de 98 t - bitola larga</v>
          </cell>
          <cell r="C5944" t="str">
            <v>tkm</v>
          </cell>
          <cell r="D5944">
            <v>0.48</v>
          </cell>
        </row>
        <row r="5945">
          <cell r="A5945">
            <v>5914504</v>
          </cell>
          <cell r="B5945" t="str">
            <v>Transporte de TLS TR68 de 120 m com locomotiva diesel-elétrica em vagão plataforma com capacidade de 82 t - bitola métrica</v>
          </cell>
          <cell r="C5945" t="str">
            <v>tkm</v>
          </cell>
          <cell r="D5945">
            <v>1</v>
          </cell>
        </row>
        <row r="5946">
          <cell r="A5946">
            <v>5914502</v>
          </cell>
          <cell r="B5946" t="str">
            <v>Transporte de TLS TR68 de 120 m com locomotiva diesel-elétrica em vagão plataforma com capacidade de 98 t - bitola larga</v>
          </cell>
          <cell r="C5946" t="str">
            <v>tkm</v>
          </cell>
          <cell r="D5946">
            <v>0.77</v>
          </cell>
        </row>
        <row r="5947">
          <cell r="A5947">
            <v>5914505</v>
          </cell>
          <cell r="B5947" t="str">
            <v>Transporte de TLS TR68 de 240 m com locomotiva diesel-elétrica em vagão plataforma com capacidade de 82 t - bitola métrica</v>
          </cell>
          <cell r="C5947" t="str">
            <v>tkm</v>
          </cell>
          <cell r="D5947">
            <v>0.54</v>
          </cell>
        </row>
        <row r="5948">
          <cell r="A5948">
            <v>5914503</v>
          </cell>
          <cell r="B5948" t="str">
            <v>Transporte de TLS TR68 de 240 m com locomotiva diesel-elétrica em vagão plataforma com capacidade de 98 t - bitola larga</v>
          </cell>
          <cell r="C5948" t="str">
            <v>tkm</v>
          </cell>
          <cell r="D5948">
            <v>0.41</v>
          </cell>
        </row>
        <row r="5949">
          <cell r="A5949">
            <v>5914508</v>
          </cell>
          <cell r="B5949" t="str">
            <v>Transporte de TLS UIC60 de 120 m com locomotiva diesel-elétrica em vagão plataforma com capacidade de 82 t - bitola métrica</v>
          </cell>
          <cell r="C5949" t="str">
            <v>tkm</v>
          </cell>
          <cell r="D5949">
            <v>1.1200000000000001</v>
          </cell>
        </row>
        <row r="5950">
          <cell r="A5950">
            <v>5914506</v>
          </cell>
          <cell r="B5950" t="str">
            <v>Transporte de TLS UIC60 de 120 m com locomotiva diesel-elétrica em vagão plataforma com capacidade de 98 t - bitola larga</v>
          </cell>
          <cell r="C5950" t="str">
            <v>tkm</v>
          </cell>
          <cell r="D5950">
            <v>0.86</v>
          </cell>
        </row>
        <row r="5951">
          <cell r="A5951">
            <v>5914509</v>
          </cell>
          <cell r="B5951" t="str">
            <v>Transporte de TLS UIC60 de 240 m com locomotiva diesel-elétrica em vagão plataforma com capacidade de 82 t - bitola métrica</v>
          </cell>
          <cell r="C5951" t="str">
            <v>tkm</v>
          </cell>
          <cell r="D5951">
            <v>0.61</v>
          </cell>
        </row>
        <row r="5952">
          <cell r="A5952">
            <v>5914507</v>
          </cell>
          <cell r="B5952" t="str">
            <v>Transporte de TLS UIC60 de 240 m com locomotiva diesel-elétrica em vagão plataforma com capacidade de 98 t - bitola larga</v>
          </cell>
          <cell r="C5952" t="str">
            <v>tkm</v>
          </cell>
          <cell r="D5952">
            <v>0.46</v>
          </cell>
        </row>
        <row r="5953">
          <cell r="A5953">
            <v>5915491</v>
          </cell>
          <cell r="B5953" t="str">
            <v>Transporte de veículos de médio porte com guincho de resgate de 20 t - rodovia em leito natural</v>
          </cell>
          <cell r="C5953" t="str">
            <v>km</v>
          </cell>
          <cell r="D5953">
            <v>18.260000000000002</v>
          </cell>
        </row>
        <row r="5954">
          <cell r="A5954">
            <v>5915492</v>
          </cell>
          <cell r="B5954" t="str">
            <v>Transporte de veículos de médio porte com guincho de resgate de 20 t - rodovia em revestimento primário</v>
          </cell>
          <cell r="C5954" t="str">
            <v>km</v>
          </cell>
          <cell r="D5954">
            <v>14.61</v>
          </cell>
        </row>
        <row r="5955">
          <cell r="A5955">
            <v>5915493</v>
          </cell>
          <cell r="B5955" t="str">
            <v>Transporte de veículos de médio porte com guincho de resgate de 20 t - rodovia pavimentada</v>
          </cell>
          <cell r="C5955" t="str">
            <v>km</v>
          </cell>
          <cell r="D5955">
            <v>11.81</v>
          </cell>
        </row>
        <row r="5956">
          <cell r="A5956">
            <v>5915488</v>
          </cell>
          <cell r="B5956" t="str">
            <v>Transporte de veículos leves com guincho de resgate de 4 t - rodovia em leito natural</v>
          </cell>
          <cell r="C5956" t="str">
            <v>km</v>
          </cell>
          <cell r="D5956">
            <v>13.54</v>
          </cell>
        </row>
        <row r="5957">
          <cell r="A5957">
            <v>5915489</v>
          </cell>
          <cell r="B5957" t="str">
            <v>Transporte de veículos leves com guincho de resgate de 4 t - rodovia em revestimento primário</v>
          </cell>
          <cell r="C5957" t="str">
            <v>km</v>
          </cell>
          <cell r="D5957">
            <v>10.83</v>
          </cell>
        </row>
        <row r="5958">
          <cell r="A5958">
            <v>5915490</v>
          </cell>
          <cell r="B5958" t="str">
            <v>Transporte de veículos leves com guincho de resgate de 4 t - rodovia pavimentada</v>
          </cell>
          <cell r="C5958" t="str">
            <v>km</v>
          </cell>
          <cell r="D5958">
            <v>8.75</v>
          </cell>
        </row>
        <row r="5959">
          <cell r="A5959">
            <v>5915494</v>
          </cell>
          <cell r="B5959" t="str">
            <v>Transporte de veículos pesados com guincho de resgate de 35 t - rodovia em leito natural</v>
          </cell>
          <cell r="C5959" t="str">
            <v>km</v>
          </cell>
          <cell r="D5959">
            <v>30.55</v>
          </cell>
        </row>
        <row r="5960">
          <cell r="A5960">
            <v>5915495</v>
          </cell>
          <cell r="B5960" t="str">
            <v>Transporte de veículos pesados com guincho de resgate de 35 t - rodovia em revestimento primário</v>
          </cell>
          <cell r="C5960" t="str">
            <v>km</v>
          </cell>
          <cell r="D5960">
            <v>24.44</v>
          </cell>
        </row>
        <row r="5961">
          <cell r="A5961">
            <v>5915496</v>
          </cell>
          <cell r="B5961" t="str">
            <v>Transporte de veículos pesados com guincho de resgate de 35 t - rodovia pavimentada</v>
          </cell>
          <cell r="C5961" t="str">
            <v>km</v>
          </cell>
          <cell r="D5961">
            <v>19.75</v>
          </cell>
        </row>
        <row r="5962">
          <cell r="A5962">
            <v>5915325</v>
          </cell>
          <cell r="B5962" t="str">
            <v>Transporte em cavalo mecânico com dolly de 4 eixos com capacidade de 57 t - rodovia em leito natural</v>
          </cell>
          <cell r="C5962" t="str">
            <v>km</v>
          </cell>
          <cell r="D5962">
            <v>70.95</v>
          </cell>
        </row>
        <row r="5963">
          <cell r="A5963">
            <v>5915326</v>
          </cell>
          <cell r="B5963" t="str">
            <v>Transporte em cavalo mecânico com dolly de 4 eixos com capacidade de 57 t - rodovia em revestimento primário</v>
          </cell>
          <cell r="C5963" t="str">
            <v>km</v>
          </cell>
          <cell r="D5963">
            <v>56.73</v>
          </cell>
        </row>
        <row r="5964">
          <cell r="A5964">
            <v>5915327</v>
          </cell>
          <cell r="B5964" t="str">
            <v>Transporte em cavalo mecânico com dolly de 4 eixos com capacidade de 57 t - rodovia pavimentada</v>
          </cell>
          <cell r="C5964" t="str">
            <v>km</v>
          </cell>
          <cell r="D5964">
            <v>45.86</v>
          </cell>
        </row>
        <row r="5965">
          <cell r="A5965">
            <v>5915328</v>
          </cell>
          <cell r="B5965" t="str">
            <v>Transporte em cavalo mecânico com dollys de 3 e 4 eixos com capacidade de 77 t - rodovia em leito natural</v>
          </cell>
          <cell r="C5965" t="str">
            <v>km</v>
          </cell>
          <cell r="D5965">
            <v>83.19</v>
          </cell>
        </row>
        <row r="5966">
          <cell r="A5966">
            <v>5915329</v>
          </cell>
          <cell r="B5966" t="str">
            <v>Transporte em cavalo mecânico com dollys de 3 e 4 eixos com capacidade de 77 t - rodovia em revestimento primário</v>
          </cell>
          <cell r="C5966" t="str">
            <v>km</v>
          </cell>
          <cell r="D5966">
            <v>66.52</v>
          </cell>
        </row>
        <row r="5967">
          <cell r="A5967">
            <v>5915330</v>
          </cell>
          <cell r="B5967" t="str">
            <v>Transporte em cavalo mecânico com dollys de 3 e 4 eixos com capacidade de 77 t - rodovia pavimentada</v>
          </cell>
          <cell r="C5967" t="str">
            <v>km</v>
          </cell>
          <cell r="D5967">
            <v>53.77</v>
          </cell>
        </row>
        <row r="5968">
          <cell r="A5968">
            <v>5915331</v>
          </cell>
          <cell r="B5968" t="str">
            <v>Transporte em cavalo mecânico com dollys de 5 e 4 eixos com capacidade de 111 t - rodovia em leito natural</v>
          </cell>
          <cell r="C5968" t="str">
            <v>km</v>
          </cell>
          <cell r="D5968">
            <v>160.19999999999999</v>
          </cell>
        </row>
        <row r="5969">
          <cell r="A5969">
            <v>5915332</v>
          </cell>
          <cell r="B5969" t="str">
            <v>Transporte em cavalo mecânico com dollys de 5 e 4 eixos com capacidade de 111 t - rodovia em revestimento primário</v>
          </cell>
          <cell r="C5969" t="str">
            <v>km</v>
          </cell>
          <cell r="D5969">
            <v>128.1</v>
          </cell>
        </row>
        <row r="5970">
          <cell r="A5970">
            <v>5915333</v>
          </cell>
          <cell r="B5970" t="str">
            <v>Transporte em cavalo mecânico com dollys de 5 e 4 eixos com capacidade de 111 t - rodovia pavimentada</v>
          </cell>
          <cell r="C5970" t="str">
            <v>km</v>
          </cell>
          <cell r="D5970">
            <v>103.55</v>
          </cell>
        </row>
        <row r="5971">
          <cell r="A5971">
            <v>5915364</v>
          </cell>
          <cell r="B5971" t="str">
            <v>Transporte em cavalo mecânico com reboques de 5 e 4 eixos com capacidade de 130 t - rodovia em leito natural</v>
          </cell>
          <cell r="C5971" t="str">
            <v>km</v>
          </cell>
          <cell r="D5971">
            <v>176.35</v>
          </cell>
        </row>
        <row r="5972">
          <cell r="A5972">
            <v>5915365</v>
          </cell>
          <cell r="B5972" t="str">
            <v>Transporte em cavalo mecânico com reboques de 5 e 4 eixos com capacidade de 130 t - rodovia em revestimento primário</v>
          </cell>
          <cell r="C5972" t="str">
            <v>km</v>
          </cell>
          <cell r="D5972">
            <v>141.01</v>
          </cell>
        </row>
        <row r="5973">
          <cell r="A5973">
            <v>5915361</v>
          </cell>
          <cell r="B5973" t="str">
            <v>Transporte em cavalo mecânico com reboques de 5 e 4 eixos com capacidade de 130 t - rodovia pavimentada</v>
          </cell>
          <cell r="C5973" t="str">
            <v>km</v>
          </cell>
          <cell r="D5973">
            <v>113.99</v>
          </cell>
        </row>
        <row r="5974">
          <cell r="A5974">
            <v>5919716</v>
          </cell>
          <cell r="B5974" t="str">
            <v>Transporte fluvial de materiais diversos com pontão flutuante - capacidade de 500 t</v>
          </cell>
          <cell r="C5974" t="str">
            <v>km</v>
          </cell>
          <cell r="D5974">
            <v>209.03</v>
          </cell>
        </row>
        <row r="5975">
          <cell r="A5975">
            <v>5919717</v>
          </cell>
          <cell r="B5975" t="str">
            <v>Transporte fluvial do flutuante</v>
          </cell>
          <cell r="C5975" t="str">
            <v>km</v>
          </cell>
          <cell r="D5975">
            <v>181.94</v>
          </cell>
        </row>
        <row r="5976">
          <cell r="A5976">
            <v>7119646</v>
          </cell>
          <cell r="B5976" t="str">
            <v>Transporte interno em estaleiro para movimentação de peças</v>
          </cell>
          <cell r="C5976" t="str">
            <v>t</v>
          </cell>
          <cell r="D5976">
            <v>1000.11</v>
          </cell>
        </row>
        <row r="5977">
          <cell r="A5977">
            <v>2003357</v>
          </cell>
          <cell r="B5977" t="str">
            <v>Transposição de segmentos de sarjeta - TSS 01 - areia e brita comerciais</v>
          </cell>
          <cell r="C5977" t="str">
            <v>m</v>
          </cell>
          <cell r="D5977">
            <v>181.72</v>
          </cell>
        </row>
        <row r="5978">
          <cell r="A5978">
            <v>2003356</v>
          </cell>
          <cell r="B5978" t="str">
            <v>Transposição de segmentos de sarjeta - TSS 01 - areia extraída e brita produzida</v>
          </cell>
          <cell r="C5978" t="str">
            <v>m</v>
          </cell>
          <cell r="D5978">
            <v>148.58000000000001</v>
          </cell>
        </row>
        <row r="5979">
          <cell r="A5979">
            <v>2003359</v>
          </cell>
          <cell r="B5979" t="str">
            <v>Transposição de segmentos de sarjeta - TSS 02 - areia e brita comerciais</v>
          </cell>
          <cell r="C5979" t="str">
            <v>m</v>
          </cell>
          <cell r="D5979">
            <v>222.9</v>
          </cell>
        </row>
        <row r="5980">
          <cell r="A5980">
            <v>2003358</v>
          </cell>
          <cell r="B5980" t="str">
            <v>Transposição de segmentos de sarjeta - TSS 02 - areia extraída e brita produzida</v>
          </cell>
          <cell r="C5980" t="str">
            <v>m</v>
          </cell>
          <cell r="D5980">
            <v>182.12</v>
          </cell>
        </row>
        <row r="5981">
          <cell r="A5981">
            <v>2003361</v>
          </cell>
          <cell r="B5981" t="str">
            <v>Transposição de segmentos de sarjeta - TSS 03 - areia e brita comerciais</v>
          </cell>
          <cell r="C5981" t="str">
            <v>m</v>
          </cell>
          <cell r="D5981">
            <v>516.91999999999996</v>
          </cell>
        </row>
        <row r="5982">
          <cell r="A5982">
            <v>2003360</v>
          </cell>
          <cell r="B5982" t="str">
            <v>Transposição de segmentos de sarjeta - TSS 03 - areia extraída e brita produzida</v>
          </cell>
          <cell r="C5982" t="str">
            <v>m</v>
          </cell>
          <cell r="D5982">
            <v>484.44</v>
          </cell>
        </row>
        <row r="5983">
          <cell r="A5983">
            <v>2003363</v>
          </cell>
          <cell r="B5983" t="str">
            <v>Transposição de segmentos de sarjeta - TSS 04 - areia e brita comerciais</v>
          </cell>
          <cell r="C5983" t="str">
            <v>m</v>
          </cell>
          <cell r="D5983">
            <v>442.91</v>
          </cell>
        </row>
        <row r="5984">
          <cell r="A5984">
            <v>2003362</v>
          </cell>
          <cell r="B5984" t="str">
            <v>Transposição de segmentos de sarjeta - TSS 04 - areia extraída e brita produzida</v>
          </cell>
          <cell r="C5984" t="str">
            <v>m</v>
          </cell>
          <cell r="D5984">
            <v>413.35</v>
          </cell>
        </row>
        <row r="5985">
          <cell r="A5985">
            <v>2003365</v>
          </cell>
          <cell r="B5985" t="str">
            <v>Transposição de segmentos de sarjeta - TSS 05 - areia e brita comerciais</v>
          </cell>
          <cell r="C5985" t="str">
            <v>m</v>
          </cell>
          <cell r="D5985">
            <v>393.53</v>
          </cell>
        </row>
        <row r="5986">
          <cell r="A5986">
            <v>2003364</v>
          </cell>
          <cell r="B5986" t="str">
            <v>Transposição de segmentos de sarjeta - TSS 05 - areia extraída e brita produzida</v>
          </cell>
          <cell r="C5986" t="str">
            <v>m</v>
          </cell>
          <cell r="D5986">
            <v>365.92</v>
          </cell>
        </row>
        <row r="5987">
          <cell r="A5987">
            <v>2003367</v>
          </cell>
          <cell r="B5987" t="str">
            <v>Transposição de segmentos de sarjeta - TSS 06 - areia e brita comerciais</v>
          </cell>
          <cell r="C5987" t="str">
            <v>m</v>
          </cell>
          <cell r="D5987">
            <v>368.77</v>
          </cell>
        </row>
        <row r="5988">
          <cell r="A5988">
            <v>2003366</v>
          </cell>
          <cell r="B5988" t="str">
            <v>Transposição de segmentos de sarjeta - TSS 06 - areia extraída e brita produzida</v>
          </cell>
          <cell r="C5988" t="str">
            <v>m</v>
          </cell>
          <cell r="D5988">
            <v>342.13</v>
          </cell>
        </row>
        <row r="5989">
          <cell r="A5989">
            <v>4915716</v>
          </cell>
          <cell r="B5989" t="str">
            <v>Tratamento de fissuras do tipo rendilhado em pavimentos de concreto</v>
          </cell>
          <cell r="C5989" t="str">
            <v>m²</v>
          </cell>
          <cell r="D5989">
            <v>8.99</v>
          </cell>
        </row>
        <row r="5990">
          <cell r="A5990">
            <v>4915750</v>
          </cell>
          <cell r="B5990" t="str">
            <v>Tratamento de fissuras transversais com abertura maior que 1,0 mm em pavimentos de concreto</v>
          </cell>
          <cell r="C5990" t="str">
            <v>m</v>
          </cell>
          <cell r="D5990">
            <v>166.42</v>
          </cell>
        </row>
        <row r="5991">
          <cell r="A5991">
            <v>2419789</v>
          </cell>
          <cell r="B5991" t="str">
            <v>Tratamento em chapa de aço por esteira contínua</v>
          </cell>
          <cell r="C5991" t="str">
            <v>m²</v>
          </cell>
          <cell r="D5991">
            <v>7.43</v>
          </cell>
        </row>
        <row r="5992">
          <cell r="A5992">
            <v>4011372</v>
          </cell>
          <cell r="B5992" t="str">
            <v>Tratamento superficial duplo com banho diluído - brita comercial</v>
          </cell>
          <cell r="C5992" t="str">
            <v>m²</v>
          </cell>
          <cell r="D5992">
            <v>4.92</v>
          </cell>
        </row>
        <row r="5993">
          <cell r="A5993">
            <v>4011371</v>
          </cell>
          <cell r="B5993" t="str">
            <v>Tratamento superficial duplo com banho diluído - brita produzida</v>
          </cell>
          <cell r="C5993" t="str">
            <v>m²</v>
          </cell>
          <cell r="D5993">
            <v>3.91</v>
          </cell>
        </row>
        <row r="5994">
          <cell r="A5994">
            <v>4011378</v>
          </cell>
          <cell r="B5994" t="str">
            <v>Tratamento superficial duplo com banho diluído com emulsão com polímero - brita comercial</v>
          </cell>
          <cell r="C5994" t="str">
            <v>m²</v>
          </cell>
          <cell r="D5994">
            <v>4.92</v>
          </cell>
        </row>
        <row r="5995">
          <cell r="A5995">
            <v>4011377</v>
          </cell>
          <cell r="B5995" t="str">
            <v>Tratamento superficial duplo com banho diluído com emulsão com polímero - brita produzida</v>
          </cell>
          <cell r="C5995" t="str">
            <v>m²</v>
          </cell>
          <cell r="D5995">
            <v>3.91</v>
          </cell>
        </row>
        <row r="5996">
          <cell r="A5996">
            <v>4011368</v>
          </cell>
          <cell r="B5996" t="str">
            <v>Tratamento superficial duplo com CAP - brita comercial</v>
          </cell>
          <cell r="C5996" t="str">
            <v>m²</v>
          </cell>
          <cell r="D5996">
            <v>3.78</v>
          </cell>
        </row>
        <row r="5997">
          <cell r="A5997">
            <v>4011367</v>
          </cell>
          <cell r="B5997" t="str">
            <v>Tratamento superficial duplo com CAP - brita produzida</v>
          </cell>
          <cell r="C5997" t="str">
            <v>m²</v>
          </cell>
          <cell r="D5997">
            <v>2.77</v>
          </cell>
        </row>
        <row r="5998">
          <cell r="A5998">
            <v>4011374</v>
          </cell>
          <cell r="B5998" t="str">
            <v>Tratamento superficial duplo com CAP com polímero - brita comercial</v>
          </cell>
          <cell r="C5998" t="str">
            <v>m²</v>
          </cell>
          <cell r="D5998">
            <v>3.78</v>
          </cell>
        </row>
        <row r="5999">
          <cell r="A5999">
            <v>4011373</v>
          </cell>
          <cell r="B5999" t="str">
            <v>Tratamento superficial duplo com CAP com polímero - brita produzida</v>
          </cell>
          <cell r="C5999" t="str">
            <v>m²</v>
          </cell>
          <cell r="D5999">
            <v>2.77</v>
          </cell>
        </row>
        <row r="6000">
          <cell r="A6000">
            <v>4011370</v>
          </cell>
          <cell r="B6000" t="str">
            <v>Tratamento superficial duplo com emulsão - brita comercial</v>
          </cell>
          <cell r="C6000" t="str">
            <v>m²</v>
          </cell>
          <cell r="D6000">
            <v>4.4000000000000004</v>
          </cell>
        </row>
        <row r="6001">
          <cell r="A6001">
            <v>4011369</v>
          </cell>
          <cell r="B6001" t="str">
            <v>Tratamento superficial duplo com emulsão - brita produzida</v>
          </cell>
          <cell r="C6001" t="str">
            <v>m²</v>
          </cell>
          <cell r="D6001">
            <v>3.39</v>
          </cell>
        </row>
        <row r="6002">
          <cell r="A6002">
            <v>4011376</v>
          </cell>
          <cell r="B6002" t="str">
            <v>Tratamento superficial duplo com emulsão com polímero - brita comercial</v>
          </cell>
          <cell r="C6002" t="str">
            <v>m²</v>
          </cell>
          <cell r="D6002">
            <v>4.4000000000000004</v>
          </cell>
        </row>
        <row r="6003">
          <cell r="A6003">
            <v>4011375</v>
          </cell>
          <cell r="B6003" t="str">
            <v>Tratamento superficial duplo com emulsão com polímero - brita produzida</v>
          </cell>
          <cell r="C6003" t="str">
            <v>m²</v>
          </cell>
          <cell r="D6003">
            <v>3.39</v>
          </cell>
        </row>
        <row r="6004">
          <cell r="A6004">
            <v>7119699</v>
          </cell>
          <cell r="B6004" t="str">
            <v>Tratamento superficial e pintura da área interna do flutuante (tanques de reserva de flutuabilidade)</v>
          </cell>
          <cell r="C6004" t="str">
            <v>m²</v>
          </cell>
          <cell r="D6004">
            <v>18.760000000000002</v>
          </cell>
        </row>
        <row r="6005">
          <cell r="A6005">
            <v>7119702</v>
          </cell>
          <cell r="B6005" t="str">
            <v>Tratamento superficial e pintura da ponte e demais estruturas metálicas navais - exceto flutuantes</v>
          </cell>
          <cell r="C6005" t="str">
            <v>m²</v>
          </cell>
          <cell r="D6005">
            <v>53.3</v>
          </cell>
        </row>
        <row r="6006">
          <cell r="A6006">
            <v>7119701</v>
          </cell>
          <cell r="B6006" t="str">
            <v>Tratamento superficial e pintura das obras mortas do flutuante (convés principal, convés superior, casaria e estruturas apoiadas sobre o convés) - exceto piso</v>
          </cell>
          <cell r="C6006" t="str">
            <v>m²</v>
          </cell>
          <cell r="D6006">
            <v>53.3</v>
          </cell>
        </row>
        <row r="6007">
          <cell r="A6007">
            <v>7119700</v>
          </cell>
          <cell r="B6007" t="str">
            <v>Tratamento superficial e pintura das obras vivas e mortas externas do flutuante (fundo, costados e espelhos de proa e popa)</v>
          </cell>
          <cell r="C6007" t="str">
            <v>m²</v>
          </cell>
          <cell r="D6007">
            <v>48.85</v>
          </cell>
        </row>
        <row r="6008">
          <cell r="A6008">
            <v>4011360</v>
          </cell>
          <cell r="B6008" t="str">
            <v>Tratamento superficial simples com banho diluído - brita comercial</v>
          </cell>
          <cell r="C6008" t="str">
            <v>m²</v>
          </cell>
          <cell r="D6008">
            <v>1.77</v>
          </cell>
        </row>
        <row r="6009">
          <cell r="A6009">
            <v>4011359</v>
          </cell>
          <cell r="B6009" t="str">
            <v>Tratamento superficial simples com banho diluído - brita produzida</v>
          </cell>
          <cell r="C6009" t="str">
            <v>m²</v>
          </cell>
          <cell r="D6009">
            <v>1.43</v>
          </cell>
        </row>
        <row r="6010">
          <cell r="A6010">
            <v>4011366</v>
          </cell>
          <cell r="B6010" t="str">
            <v>Tratamento superficial simples com banho diluído com emulsão com polímero - brita comercial</v>
          </cell>
          <cell r="C6010" t="str">
            <v>m²</v>
          </cell>
          <cell r="D6010">
            <v>1.77</v>
          </cell>
        </row>
        <row r="6011">
          <cell r="A6011">
            <v>4011365</v>
          </cell>
          <cell r="B6011" t="str">
            <v>Tratamento superficial simples com banho diluído com emulsão com polímero - brita produzida</v>
          </cell>
          <cell r="C6011" t="str">
            <v>m²</v>
          </cell>
          <cell r="D6011">
            <v>1.43</v>
          </cell>
        </row>
        <row r="6012">
          <cell r="A6012">
            <v>4011356</v>
          </cell>
          <cell r="B6012" t="str">
            <v>Tratamento superficial simples com CAP - brita comercial</v>
          </cell>
          <cell r="C6012" t="str">
            <v>m²</v>
          </cell>
          <cell r="D6012">
            <v>1.29</v>
          </cell>
        </row>
        <row r="6013">
          <cell r="A6013">
            <v>4011355</v>
          </cell>
          <cell r="B6013" t="str">
            <v>Tratamento superficial simples com CAP - brita produzida</v>
          </cell>
          <cell r="C6013" t="str">
            <v>m²</v>
          </cell>
          <cell r="D6013">
            <v>0.96</v>
          </cell>
        </row>
        <row r="6014">
          <cell r="A6014">
            <v>4011362</v>
          </cell>
          <cell r="B6014" t="str">
            <v>Tratamento superficial simples com CAP com polímero - brita comercial</v>
          </cell>
          <cell r="C6014" t="str">
            <v>m²</v>
          </cell>
          <cell r="D6014">
            <v>1.29</v>
          </cell>
        </row>
        <row r="6015">
          <cell r="A6015">
            <v>4011361</v>
          </cell>
          <cell r="B6015" t="str">
            <v>Tratamento superficial simples com CAP com polímero - brita produzida</v>
          </cell>
          <cell r="C6015" t="str">
            <v>m²</v>
          </cell>
          <cell r="D6015">
            <v>0.96</v>
          </cell>
        </row>
        <row r="6016">
          <cell r="A6016">
            <v>4011358</v>
          </cell>
          <cell r="B6016" t="str">
            <v>Tratamento superficial simples com emulsão - brita comercial</v>
          </cell>
          <cell r="C6016" t="str">
            <v>m²</v>
          </cell>
          <cell r="D6016">
            <v>1.54</v>
          </cell>
        </row>
        <row r="6017">
          <cell r="A6017">
            <v>4011357</v>
          </cell>
          <cell r="B6017" t="str">
            <v>Tratamento superficial simples com emulsão - brita produzida</v>
          </cell>
          <cell r="C6017" t="str">
            <v>m²</v>
          </cell>
          <cell r="D6017">
            <v>1.21</v>
          </cell>
        </row>
        <row r="6018">
          <cell r="A6018">
            <v>4011364</v>
          </cell>
          <cell r="B6018" t="str">
            <v>Tratamento superficial simples com emulsão com polímero - brita comercial</v>
          </cell>
          <cell r="C6018" t="str">
            <v>m²</v>
          </cell>
          <cell r="D6018">
            <v>1.54</v>
          </cell>
        </row>
        <row r="6019">
          <cell r="A6019">
            <v>4011363</v>
          </cell>
          <cell r="B6019" t="str">
            <v>Tratamento superficial simples com emulsão com polímero - brita produzida</v>
          </cell>
          <cell r="C6019" t="str">
            <v>m²</v>
          </cell>
          <cell r="D6019">
            <v>1.21</v>
          </cell>
        </row>
        <row r="6020">
          <cell r="A6020">
            <v>4011384</v>
          </cell>
          <cell r="B6020" t="str">
            <v>Tratamento superficial triplo com banho diluído - brita comercial</v>
          </cell>
          <cell r="C6020" t="str">
            <v>m²</v>
          </cell>
          <cell r="D6020">
            <v>5.41</v>
          </cell>
        </row>
        <row r="6021">
          <cell r="A6021">
            <v>4011383</v>
          </cell>
          <cell r="B6021" t="str">
            <v>Tratamento superficial triplo com banho diluído - brita produzida</v>
          </cell>
          <cell r="C6021" t="str">
            <v>m²</v>
          </cell>
          <cell r="D6021">
            <v>4.2699999999999996</v>
          </cell>
        </row>
        <row r="6022">
          <cell r="A6022">
            <v>4011390</v>
          </cell>
          <cell r="B6022" t="str">
            <v>Tratamento superficial triplo com banho diluído - emulsão com polímero - brita comercial</v>
          </cell>
          <cell r="C6022" t="str">
            <v>m²</v>
          </cell>
          <cell r="D6022">
            <v>5.41</v>
          </cell>
        </row>
        <row r="6023">
          <cell r="A6023">
            <v>4011389</v>
          </cell>
          <cell r="B6023" t="str">
            <v>Tratamento superficial triplo com banho diluído - emulsão com polímero - brita produzida</v>
          </cell>
          <cell r="C6023" t="str">
            <v>m²</v>
          </cell>
          <cell r="D6023">
            <v>4.2699999999999996</v>
          </cell>
        </row>
        <row r="6024">
          <cell r="A6024">
            <v>4011380</v>
          </cell>
          <cell r="B6024" t="str">
            <v>Tratamento superficial triplo com CAP - brita comercial</v>
          </cell>
          <cell r="C6024" t="str">
            <v>m²</v>
          </cell>
          <cell r="D6024">
            <v>4.2699999999999996</v>
          </cell>
        </row>
        <row r="6025">
          <cell r="A6025">
            <v>4011379</v>
          </cell>
          <cell r="B6025" t="str">
            <v>Tratamento superficial triplo com CAP - brita produzida</v>
          </cell>
          <cell r="C6025" t="str">
            <v>m²</v>
          </cell>
          <cell r="D6025">
            <v>3.12</v>
          </cell>
        </row>
        <row r="6026">
          <cell r="A6026">
            <v>4011386</v>
          </cell>
          <cell r="B6026" t="str">
            <v>Tratamento superficial triplo com CAP com polímero - brita comercial</v>
          </cell>
          <cell r="C6026" t="str">
            <v>m²</v>
          </cell>
          <cell r="D6026">
            <v>4.2699999999999996</v>
          </cell>
        </row>
        <row r="6027">
          <cell r="A6027">
            <v>4011385</v>
          </cell>
          <cell r="B6027" t="str">
            <v>Tratamento superficial triplo com CAP com polímero - brita produzida</v>
          </cell>
          <cell r="C6027" t="str">
            <v>m²</v>
          </cell>
          <cell r="D6027">
            <v>3.12</v>
          </cell>
        </row>
        <row r="6028">
          <cell r="A6028">
            <v>4011382</v>
          </cell>
          <cell r="B6028" t="str">
            <v>Tratamento superficial triplo com emulsão - brita comercial</v>
          </cell>
          <cell r="C6028" t="str">
            <v>m²</v>
          </cell>
          <cell r="D6028">
            <v>4.8899999999999997</v>
          </cell>
        </row>
        <row r="6029">
          <cell r="A6029">
            <v>4011381</v>
          </cell>
          <cell r="B6029" t="str">
            <v>Tratamento superficial triplo com emulsão - brita produzida</v>
          </cell>
          <cell r="C6029" t="str">
            <v>m²</v>
          </cell>
          <cell r="D6029">
            <v>3.74</v>
          </cell>
        </row>
        <row r="6030">
          <cell r="A6030">
            <v>4011388</v>
          </cell>
          <cell r="B6030" t="str">
            <v>Tratamento superficial triplo com emulsão com polímero - brita comercial</v>
          </cell>
          <cell r="C6030" t="str">
            <v>m²</v>
          </cell>
          <cell r="D6030">
            <v>4.8899999999999997</v>
          </cell>
        </row>
        <row r="6031">
          <cell r="A6031">
            <v>4011387</v>
          </cell>
          <cell r="B6031" t="str">
            <v>Tratamento superficial triplo com emulsão com polímero - brita produzida</v>
          </cell>
          <cell r="C6031" t="str">
            <v>m²</v>
          </cell>
          <cell r="D6031">
            <v>3.74</v>
          </cell>
        </row>
        <row r="6032">
          <cell r="A6032">
            <v>5405987</v>
          </cell>
          <cell r="B6032" t="str">
            <v>Travador de madeira para escama de concreto armado - utilização de 10 vezes</v>
          </cell>
          <cell r="C6032" t="str">
            <v>un</v>
          </cell>
          <cell r="D6032">
            <v>9.07</v>
          </cell>
        </row>
        <row r="6033">
          <cell r="A6033">
            <v>5405979</v>
          </cell>
          <cell r="B6033" t="str">
            <v>Travamento e nivelamento de escama de concreto armado em solo reforçado com fita metálica</v>
          </cell>
          <cell r="C6033" t="str">
            <v>m²</v>
          </cell>
          <cell r="D6033">
            <v>16.53</v>
          </cell>
        </row>
        <row r="6034">
          <cell r="A6034">
            <v>407743</v>
          </cell>
          <cell r="B6034" t="str">
            <v>Treliça nervurada três barras longitudinais interligadas por duas diagonais sinusoidal - fornecimento e instalação</v>
          </cell>
          <cell r="C6034" t="str">
            <v>kg</v>
          </cell>
          <cell r="D6034">
            <v>15.38</v>
          </cell>
        </row>
        <row r="6035">
          <cell r="A6035">
            <v>3009234</v>
          </cell>
          <cell r="B6035" t="str">
            <v>Trilho TR45, comprimento de 12 m, sobre dormente de concreto, bitola métrica ou larga, taxa de dormentação de 1.667 un/km, tala de junção de 6 furos e fixação elástica Pandrol - posicionamento e assentamento manual</v>
          </cell>
          <cell r="C6035" t="str">
            <v>km</v>
          </cell>
          <cell r="D6035">
            <v>1308328.53</v>
          </cell>
        </row>
        <row r="6036">
          <cell r="A6036">
            <v>3009022</v>
          </cell>
          <cell r="B6036" t="str">
            <v>Trilho TR45, comprimento de 12 m, sobre dormente de concreto, bitola métrica ou larga, taxa de dormentação de 1.750 un/km, tala de junção de 6 furos e fixação elástica Pandrol - posicionamento e assentamento manual</v>
          </cell>
          <cell r="C6036" t="str">
            <v>km</v>
          </cell>
          <cell r="D6036">
            <v>1315612.6299999999</v>
          </cell>
        </row>
        <row r="6037">
          <cell r="A6037">
            <v>3009230</v>
          </cell>
          <cell r="B6037" t="str">
            <v>Trilho TR45, comprimento de 12 m, sobre dormente de concreto, bitola mista, taxa de dormentação de 1.667 un/km, tala de junção de 6 furos e fixação elástica Pandrol - posicionamento e assentamento manual</v>
          </cell>
          <cell r="C6037" t="str">
            <v>km</v>
          </cell>
          <cell r="D6037">
            <v>1962656.79</v>
          </cell>
        </row>
        <row r="6038">
          <cell r="A6038">
            <v>3009018</v>
          </cell>
          <cell r="B6038" t="str">
            <v>Trilho TR45, comprimento de 12 m, sobre dormente de concreto, bitola mista, taxa de dormentação de 1.750 un/km, tala de junção de 6 furos e fixação elástica Pandrol - posicionamento e assentamento manual</v>
          </cell>
          <cell r="C6038" t="str">
            <v>km</v>
          </cell>
          <cell r="D6038">
            <v>1973582.95</v>
          </cell>
        </row>
        <row r="6039">
          <cell r="A6039">
            <v>3009288</v>
          </cell>
          <cell r="B6039" t="str">
            <v>Trilho TR45, comprimento de 12 m, sobre dormente de madeira, bitola métrica ou larga, taxa de dormentação de 1.667 un/km, tala de junção de 6 furos e fixação rígida - posicionamento e assentamento manual</v>
          </cell>
          <cell r="C6039" t="str">
            <v>km</v>
          </cell>
          <cell r="D6039">
            <v>1551340.38</v>
          </cell>
        </row>
        <row r="6040">
          <cell r="A6040">
            <v>3009013</v>
          </cell>
          <cell r="B6040" t="str">
            <v>Trilho TR45, comprimento de 12 m, sobre dormente de madeira, bitola métrica ou larga, taxa de dormentação de 1.750 un/km, tala de junção de 6 furos e fixação rígida - posicionamento e assentamento manual</v>
          </cell>
          <cell r="C6040" t="str">
            <v>km</v>
          </cell>
          <cell r="D6040">
            <v>1570507.49</v>
          </cell>
        </row>
        <row r="6041">
          <cell r="A6041">
            <v>3009292</v>
          </cell>
          <cell r="B6041" t="str">
            <v>Trilho TR45, comprimento de 12 m, sobre dormente de madeira, bitola mista, taxa de dormentação de 1.667 un/km, tala de junção de 6 furos e fixação rígida - posicionamento e assentamento manual</v>
          </cell>
          <cell r="C6041" t="str">
            <v>km</v>
          </cell>
          <cell r="D6041">
            <v>2327013.2799999998</v>
          </cell>
        </row>
        <row r="6042">
          <cell r="A6042">
            <v>3009225</v>
          </cell>
          <cell r="B6042" t="str">
            <v>Trilho TR45, comprimento de 12 m, sobre dormente de madeira, bitola mista, taxa de dormentação de 1.750 un/km, tala de junção de 6 furos e fixação rígida - posicionamento e assentamento manual</v>
          </cell>
          <cell r="C6042" t="str">
            <v>km</v>
          </cell>
          <cell r="D6042">
            <v>2355764.13</v>
          </cell>
        </row>
        <row r="6043">
          <cell r="A6043">
            <v>3009100</v>
          </cell>
          <cell r="B6043" t="str">
            <v>Trilho TR45, comprimento de 120 m (TLS), formado por trilhos curtos de 12 m soldados por caldeamento - confecção em estaleiro</v>
          </cell>
          <cell r="C6043" t="str">
            <v>un</v>
          </cell>
          <cell r="D6043">
            <v>64341.47</v>
          </cell>
        </row>
        <row r="6044">
          <cell r="A6044">
            <v>3009238</v>
          </cell>
          <cell r="B6044" t="str">
            <v>Trilho TR45, comprimento de 120 m (TLS), sobre dormente de concreto, bitola métrica ou larga, taxa de dormentação de 1.667 un/km, tala de junção de 6 furos e fixação elástica Pandrol - posicionamento e assentamento mecanizado</v>
          </cell>
          <cell r="C6044" t="str">
            <v>km</v>
          </cell>
          <cell r="D6044">
            <v>1234742.96</v>
          </cell>
        </row>
        <row r="6045">
          <cell r="A6045">
            <v>3009304</v>
          </cell>
          <cell r="B6045" t="str">
            <v>Trilho TR45, comprimento de 120 m (TLS), sobre dormente de concreto, bitola mista, taxa de dormentação de 1.667 un/km, tala de junção de 6 furos e fixação elástica Pandrol - posicionamento e assentamento mecanizado</v>
          </cell>
          <cell r="C6045" t="str">
            <v>km</v>
          </cell>
          <cell r="D6045">
            <v>1852026.58</v>
          </cell>
        </row>
        <row r="6046">
          <cell r="A6046">
            <v>3009030</v>
          </cell>
          <cell r="B6046" t="str">
            <v>Trilho TR45, comprimento de 120 m (TLS), sobre dormente de concreto, bitola mista, taxa de dormentação de 1.750 un/km, tala de junção de 6 furos e fixação elástica Pandrol - posicionamento e assentamento mecanizado</v>
          </cell>
          <cell r="C6046" t="str">
            <v>km</v>
          </cell>
          <cell r="D6046">
            <v>1862944.72</v>
          </cell>
        </row>
        <row r="6047">
          <cell r="A6047">
            <v>3009254</v>
          </cell>
          <cell r="B6047" t="str">
            <v>Trilho TR45, comprimento de 120 m (TLS), sobre dormente de madeira, bitola métrica ou larga, taxa de dormentação de 1.667 un/km, tala de junção de 6 furos e fixação elástica Pandrol - posicionamento e assentamento mecanizado</v>
          </cell>
          <cell r="C6047" t="str">
            <v>km</v>
          </cell>
          <cell r="D6047">
            <v>1618849.93</v>
          </cell>
        </row>
        <row r="6048">
          <cell r="A6048">
            <v>3009262</v>
          </cell>
          <cell r="B6048" t="str">
            <v>Trilho TR45, comprimento de 120 m (TLS), sobre dormente de madeira, bitola métrica ou larga, taxa de dormentação de 1.667 un/km, tala de junção de 6 furos e fixação rígida - posicionamento e assentamento mecanizado</v>
          </cell>
          <cell r="C6048" t="str">
            <v>km</v>
          </cell>
          <cell r="D6048">
            <v>1476262.38</v>
          </cell>
        </row>
        <row r="6049">
          <cell r="A6049">
            <v>3009034</v>
          </cell>
          <cell r="B6049" t="str">
            <v>Trilho TR45, comprimento de 120 m (TLS), sobre dormente de madeira, bitola métrica ou larga, taxa de dormentação de 1.750 un/km, tala de junção de 6 furos e fixação elástica Pandrol - posicionamento e assentamento mecanizado</v>
          </cell>
          <cell r="C6049" t="str">
            <v>km</v>
          </cell>
          <cell r="D6049">
            <v>1645537.61</v>
          </cell>
        </row>
        <row r="6050">
          <cell r="A6050">
            <v>3009042</v>
          </cell>
          <cell r="B6050" t="str">
            <v>Trilho TR45, comprimento de 120 m (TLS), sobre dormente de madeira, bitola métrica ou larga, taxa de dormentação de 1.750 un/km, tala de junção de 6 furos e fixação rígida - posicionamento e assentamento mecanizado</v>
          </cell>
          <cell r="C6050" t="str">
            <v>km</v>
          </cell>
          <cell r="D6050">
            <v>1495850.46</v>
          </cell>
        </row>
        <row r="6051">
          <cell r="A6051">
            <v>3009270</v>
          </cell>
          <cell r="B6051" t="str">
            <v>Trilho TR45, comprimento de 120 m (TLS), sobre dormente de madeira, bitola mista, taxa de dormentação de 1.667 un/km, tala de junção de 6 furos e fixação elástica Pandrol - posicionamento e assentamento mecanizado</v>
          </cell>
          <cell r="C6051" t="str">
            <v>km</v>
          </cell>
          <cell r="D6051">
            <v>2428978.79</v>
          </cell>
        </row>
        <row r="6052">
          <cell r="A6052">
            <v>3009050</v>
          </cell>
          <cell r="B6052" t="str">
            <v>Trilho TR45, comprimento de 120 m (TLS), sobre dormente de madeira, bitola mista, taxa de dormentação de 1.750 un/km, tala de junção de 6 furos e fixação elástica Pandrol - posicionamento e assentamento mecanizado</v>
          </cell>
          <cell r="C6052" t="str">
            <v>km</v>
          </cell>
          <cell r="D6052">
            <v>2469050.21</v>
          </cell>
        </row>
        <row r="6053">
          <cell r="A6053">
            <v>3009101</v>
          </cell>
          <cell r="B6053" t="str">
            <v>Trilho TR45, comprimento de 240 m (TLS), formado por trilhos curtos de 12 m soldados por caldeamento - confecção em estaleiro</v>
          </cell>
          <cell r="C6053" t="str">
            <v>un</v>
          </cell>
          <cell r="D6053">
            <v>128940.2</v>
          </cell>
        </row>
        <row r="6054">
          <cell r="A6054">
            <v>3009246</v>
          </cell>
          <cell r="B6054" t="str">
            <v>Trilho TR45, comprimento de 240 m (TLS), sobre dormente de concreto, bitola métrica ou larga, taxa de dormentação de 1.667 un/km, tala de junção de 6 furos e fixação elástica Pandrol - posicionamento e assentamento mecanizado</v>
          </cell>
          <cell r="C6054" t="str">
            <v>km</v>
          </cell>
          <cell r="D6054">
            <v>1230896.7</v>
          </cell>
        </row>
        <row r="6055">
          <cell r="A6055">
            <v>3009208</v>
          </cell>
          <cell r="B6055" t="str">
            <v>Trilho TR45, comprimento de 240 m (TLS), sobre dormente de concreto, bitola métrica ou larga, taxa de dormentação de 1.750 un/km, tala de junção de 6 furos e fixação elástica Pandrol - posicionamento e assentamento mecanizado</v>
          </cell>
          <cell r="C6055" t="str">
            <v>km</v>
          </cell>
          <cell r="D6055">
            <v>1238175.6599999999</v>
          </cell>
        </row>
        <row r="6056">
          <cell r="A6056">
            <v>3009308</v>
          </cell>
          <cell r="B6056" t="str">
            <v>Trilho TR45, comprimento de 240 m (TLS), sobre dormente de concreto, bitola mista, taxa de dormentação de 1.667 un/km, tala de junção de 6 furos e fixação elástica Pandrol - posicionamento e assentamento mecanizado</v>
          </cell>
          <cell r="C6056" t="str">
            <v>km</v>
          </cell>
          <cell r="D6056">
            <v>1846258.08</v>
          </cell>
        </row>
        <row r="6057">
          <cell r="A6057">
            <v>3009212</v>
          </cell>
          <cell r="B6057" t="str">
            <v>Trilho TR45, comprimento de 240 m (TLS), sobre dormente de concreto, bitola mista, taxa de dormentação de 1.750 un/km, tala de junção de 6 furos e fixação elástica Pandrol - posicionamento e assentamento mecanizado</v>
          </cell>
          <cell r="C6057" t="str">
            <v>km</v>
          </cell>
          <cell r="D6057">
            <v>1857176.52</v>
          </cell>
        </row>
        <row r="6058">
          <cell r="A6058">
            <v>3009258</v>
          </cell>
          <cell r="B6058" t="str">
            <v>Trilho TR45, comprimento de 240 m (TLS), sobre dormente de madeira, bitola métrica ou larga, taxa de dormentação de 1.667 un/km, tala de junção de 6 furos e fixação elástica Pandrol - posicionamento e assentamento mecanizado</v>
          </cell>
          <cell r="C6058" t="str">
            <v>km</v>
          </cell>
          <cell r="D6058">
            <v>1615063.78</v>
          </cell>
        </row>
        <row r="6059">
          <cell r="A6059">
            <v>3009266</v>
          </cell>
          <cell r="B6059" t="str">
            <v>Trilho TR45, comprimento de 240 m (TLS), sobre dormente de madeira, bitola métrica ou larga, taxa de dormentação de 1.667 un/km, tala de junção de 6 furos e fixação rígida - posicionamento e assentamento mecanizado</v>
          </cell>
          <cell r="C6059" t="str">
            <v>km</v>
          </cell>
          <cell r="D6059">
            <v>1472476.23</v>
          </cell>
        </row>
        <row r="6060">
          <cell r="A6060">
            <v>3009038</v>
          </cell>
          <cell r="B6060" t="str">
            <v>Trilho TR45, comprimento de 240 m (TLS), sobre dormente de madeira, bitola métrica ou larga, taxa de dormentação de 1.750 un/km, tala de junção de 6 furos e fixação elástica Pandrol - posicionamento e assentamento mecanizado</v>
          </cell>
          <cell r="C6060" t="str">
            <v>km</v>
          </cell>
          <cell r="D6060">
            <v>1641751.46</v>
          </cell>
        </row>
        <row r="6061">
          <cell r="A6061">
            <v>3009046</v>
          </cell>
          <cell r="B6061" t="str">
            <v>Trilho TR45, comprimento de 240 m (TLS), sobre dormente de madeira, bitola métrica ou larga, taxa de dormentação de 1.750 un/km, tala de junção de 6 furos e fixação rígida - posicionamento e assentamento mecanizado</v>
          </cell>
          <cell r="C6061" t="str">
            <v>km</v>
          </cell>
          <cell r="D6061">
            <v>1492064.31</v>
          </cell>
        </row>
        <row r="6062">
          <cell r="A6062">
            <v>3009274</v>
          </cell>
          <cell r="B6062" t="str">
            <v>Trilho TR45, comprimento de 240 m (TLS), sobre dormente de madeira, bitola mista, taxa de dormentação de 1.667 un/km, tala de junção de 6 furos e fixação elástica Pandrol - posicionamento e assentamento mecanizado</v>
          </cell>
          <cell r="C6062" t="str">
            <v>km</v>
          </cell>
          <cell r="D6062">
            <v>2423300.54</v>
          </cell>
        </row>
        <row r="6063">
          <cell r="A6063">
            <v>3009054</v>
          </cell>
          <cell r="B6063" t="str">
            <v>Trilho TR45, comprimento de 240 m (TLS), sobre dormente de madeira, bitola mista, taxa de dormentação de 1.750 un/km, tala de junção de 6 furos e fixação elástica Pandrol - posicionamento e assentamento mecanizado</v>
          </cell>
          <cell r="C6063" t="str">
            <v>km</v>
          </cell>
          <cell r="D6063">
            <v>2463371.96</v>
          </cell>
        </row>
        <row r="6064">
          <cell r="A6064">
            <v>3009235</v>
          </cell>
          <cell r="B6064" t="str">
            <v>Trilho TR57, comprimento de 12 m, sobre dormente de concreto, bitola métrica ou larga, taxa de dormentação de 1.667 un/km, tala de junção de 6 furos e fixação elástica Pandrol - posicionamento e assentamento manual</v>
          </cell>
          <cell r="C6064" t="str">
            <v>km</v>
          </cell>
          <cell r="D6064">
            <v>1601041.9</v>
          </cell>
        </row>
        <row r="6065">
          <cell r="A6065">
            <v>3009023</v>
          </cell>
          <cell r="B6065" t="str">
            <v>Trilho TR57, comprimento de 12 m, sobre dormente de concreto, bitola métrica ou larga, taxa de dormentação de 1.750 un/km, tala de junção de 6 furos e fixação elástica Pandrol - posicionamento e assentamento manual</v>
          </cell>
          <cell r="C6065" t="str">
            <v>km</v>
          </cell>
          <cell r="D6065">
            <v>1608107.51</v>
          </cell>
        </row>
        <row r="6066">
          <cell r="A6066">
            <v>3009231</v>
          </cell>
          <cell r="B6066" t="str">
            <v>Trilho TR57, comprimento de 12 m, sobre dormente de concreto, bitola mista, taxa de dormentação de 1.667 un/km, tala de junção de 6 furos e fixação elástica Pandrol - posicionamento e assentamento manual</v>
          </cell>
          <cell r="C6066" t="str">
            <v>km</v>
          </cell>
          <cell r="D6066">
            <v>2399724.17</v>
          </cell>
        </row>
        <row r="6067">
          <cell r="A6067">
            <v>3009019</v>
          </cell>
          <cell r="B6067" t="str">
            <v>Trilho TR57, comprimento de 12 m, sobre dormente de concreto, bitola mista, taxa de dormentação de 1.750 un/km, tala de junção de 6 furos e fixação elástica Pandrol - posicionamento e assentamento manual</v>
          </cell>
          <cell r="C6067" t="str">
            <v>km</v>
          </cell>
          <cell r="D6067">
            <v>2412816.88</v>
          </cell>
        </row>
        <row r="6068">
          <cell r="A6068">
            <v>3009289</v>
          </cell>
          <cell r="B6068" t="str">
            <v>Trilho TR57, comprimento de 12 m, sobre dormente de madeira, bitola métrica ou larga, taxa de dormentação de 1.667 un/km, tala de junção de 6 furos e fixação rígida - posicionamento e assentamento manual</v>
          </cell>
          <cell r="C6068" t="str">
            <v>km</v>
          </cell>
          <cell r="D6068">
            <v>2021438.31</v>
          </cell>
        </row>
        <row r="6069">
          <cell r="A6069">
            <v>3009014</v>
          </cell>
          <cell r="B6069" t="str">
            <v>Trilho TR57, comprimento de 12 m, sobre dormente de madeira, bitola métrica ou larga, taxa de dormentação de 1.750 un/km, tala de junção de 6 furos e fixação rígida - posicionamento e assentamento manual</v>
          </cell>
          <cell r="C6069" t="str">
            <v>km</v>
          </cell>
          <cell r="D6069">
            <v>2049741.11</v>
          </cell>
        </row>
        <row r="6070">
          <cell r="A6070">
            <v>3009293</v>
          </cell>
          <cell r="B6070" t="str">
            <v>Trilho TR57, comprimento de 12 m, sobre dormente de madeira, bitola mista, taxa de dormentação de 1.667 un/km, tala de junção de 6 furos e fixação rígida - posicionamento e assentamento manual</v>
          </cell>
          <cell r="C6070" t="str">
            <v>km</v>
          </cell>
          <cell r="D6070">
            <v>3032160.27</v>
          </cell>
        </row>
        <row r="6071">
          <cell r="A6071">
            <v>3009226</v>
          </cell>
          <cell r="B6071" t="str">
            <v>Trilho TR57, comprimento de 12 m, sobre dormente de madeira, bitola mista, taxa de dormentação de 1.750 un/km, tala de junção de 6 furos e fixação rígida - posicionamento e assentamento manual</v>
          </cell>
          <cell r="C6071" t="str">
            <v>km</v>
          </cell>
          <cell r="D6071">
            <v>3074614.77</v>
          </cell>
        </row>
        <row r="6072">
          <cell r="A6072">
            <v>3009102</v>
          </cell>
          <cell r="B6072" t="str">
            <v>Trilho TR57, comprimento de 120 m (TLS), formado por trilhos curtos de 12 m soldados por caldeamento - confecção em estaleiro</v>
          </cell>
          <cell r="C6072" t="str">
            <v>un</v>
          </cell>
          <cell r="D6072">
            <v>81773.490000000005</v>
          </cell>
        </row>
        <row r="6073">
          <cell r="A6073">
            <v>3009297</v>
          </cell>
          <cell r="B6073" t="str">
            <v>Trilho TR57, comprimento de 120 m (TLS), sobre dormente de concreto, bitola métrica ou larga, taxa de dormentação de 1.667 un/km, tala de junção de 6 furos e fixação elástica Pandrol - posicionamento e assentamento mecanizado</v>
          </cell>
          <cell r="C6073" t="str">
            <v>km</v>
          </cell>
          <cell r="D6073">
            <v>1525435.22</v>
          </cell>
        </row>
        <row r="6074">
          <cell r="A6074">
            <v>3009027</v>
          </cell>
          <cell r="B6074" t="str">
            <v>Trilho TR57, comprimento de 120 m (TLS), sobre dormente de concreto, bitola métrica ou larga, taxa de dormentação de 1.750 un/km, tala de junção de 6 furos e fixação elástica Pandrol - posicionamento e assentamento mecanizado</v>
          </cell>
          <cell r="C6074" t="str">
            <v>km</v>
          </cell>
          <cell r="D6074">
            <v>1532714.09</v>
          </cell>
        </row>
        <row r="6075">
          <cell r="A6075">
            <v>3009305</v>
          </cell>
          <cell r="B6075" t="str">
            <v>Trilho TR57, comprimento de 120 m (TLS), sobre dormente de concreto, bitola mista, taxa de dormentação de 1.667 un/km, tala de junção de 6 furos e fixação elástica Pandrol - posicionamento e assentamento mecanizado</v>
          </cell>
          <cell r="C6075" t="str">
            <v>km</v>
          </cell>
          <cell r="D6075">
            <v>2288064.88</v>
          </cell>
        </row>
        <row r="6076">
          <cell r="A6076">
            <v>3009031</v>
          </cell>
          <cell r="B6076" t="str">
            <v>Trilho TR57, comprimento de 120 m (TLS), sobre dormente de concreto, bitola mista, taxa de dormentação de 1.750 un/km, tala de junção de 6 furos e fixação elástica Pandrol - posicionamento e assentamento mecanizado</v>
          </cell>
          <cell r="C6076" t="str">
            <v>km</v>
          </cell>
          <cell r="D6076">
            <v>2298983.02</v>
          </cell>
        </row>
        <row r="6077">
          <cell r="A6077">
            <v>3009255</v>
          </cell>
          <cell r="B6077" t="str">
            <v>Trilho TR57, comprimento de 120 m (TLS), sobre dormente de madeira, bitola métrica ou larga, taxa de dormentação de 1.667 un/km, tala de junção de 6 furos e fixação elástica Pandrol - posicionamento e assentamento mecanizado</v>
          </cell>
          <cell r="C6077" t="str">
            <v>km</v>
          </cell>
          <cell r="D6077">
            <v>1931586.32</v>
          </cell>
        </row>
        <row r="6078">
          <cell r="A6078">
            <v>3009263</v>
          </cell>
          <cell r="B6078" t="str">
            <v>Trilho TR57, comprimento de 120 m (TLS), sobre dormente de madeira, bitola métrica ou larga, taxa de dormentação de 1.667 un/km, tala de junção de 6 furos e fixação rígida - posicionamento e assentamento mecanizado</v>
          </cell>
          <cell r="C6078" t="str">
            <v>km</v>
          </cell>
          <cell r="D6078">
            <v>1944622.18</v>
          </cell>
        </row>
        <row r="6079">
          <cell r="A6079">
            <v>3009035</v>
          </cell>
          <cell r="B6079" t="str">
            <v>Trilho TR57, comprimento de 120 m (TLS), sobre dormente de madeira, bitola métrica ou larga, taxa de dormentação de 1.750 un/km, tala de junção de 6 furos e fixação elástica Pandrol - posicionamento e assentamento mecanizado</v>
          </cell>
          <cell r="C6079" t="str">
            <v>km</v>
          </cell>
          <cell r="D6079">
            <v>1959371.58</v>
          </cell>
        </row>
        <row r="6080">
          <cell r="A6080">
            <v>3009043</v>
          </cell>
          <cell r="B6080" t="str">
            <v>Trilho TR57, comprimento de 120 m (TLS), sobre dormente de madeira, bitola métrica ou larga, taxa de dormentação de 1.750 un/km, tala de junção de 6 furos e fixação rígida - posicionamento e assentamento mecanizado</v>
          </cell>
          <cell r="C6080" t="str">
            <v>km</v>
          </cell>
          <cell r="D6080">
            <v>1973056.34</v>
          </cell>
        </row>
        <row r="6081">
          <cell r="A6081">
            <v>3009271</v>
          </cell>
          <cell r="B6081" t="str">
            <v>Trilho TR57, comprimento de 120 m (TLS), sobre dormente de madeira, bitola mista, taxa de dormentação de 1.667 un/km, tala de junção de 6 furos e fixação elástica Pandrol - posicionamento e assentamento mecanizado</v>
          </cell>
          <cell r="C6081" t="str">
            <v>km</v>
          </cell>
          <cell r="D6081">
            <v>2898083.3</v>
          </cell>
        </row>
        <row r="6082">
          <cell r="A6082">
            <v>3009051</v>
          </cell>
          <cell r="B6082" t="str">
            <v>Trilho TR57, comprimento de 120 m (TLS), sobre dormente de madeira, bitola mista, taxa de dormentação de 1.750 un/km, tala de junção de 6 furos e fixação elástica Pandrol - posicionamento e assentamento mecanizado</v>
          </cell>
          <cell r="C6082" t="str">
            <v>km</v>
          </cell>
          <cell r="D6082">
            <v>2939801.08</v>
          </cell>
        </row>
        <row r="6083">
          <cell r="A6083">
            <v>3009103</v>
          </cell>
          <cell r="B6083" t="str">
            <v>Trilho TR57, comprimento de 240 m (TLS), formado por trilhos curtos de 12 m soldados por caldeamento - confecção em estaleiro</v>
          </cell>
          <cell r="C6083" t="str">
            <v>un</v>
          </cell>
          <cell r="D6083">
            <v>163804.25</v>
          </cell>
        </row>
        <row r="6084">
          <cell r="A6084">
            <v>3009247</v>
          </cell>
          <cell r="B6084" t="str">
            <v>Trilho TR57, comprimento de 240 m (TLS), sobre dormente de concreto, bitola métrica ou larga, taxa de dormentação de 1.667 un/km, tala de junção de 6 furos e fixação elástica Pandrol - posicionamento e assentamento mecanizado</v>
          </cell>
          <cell r="C6084" t="str">
            <v>km</v>
          </cell>
          <cell r="D6084">
            <v>1521509.47</v>
          </cell>
        </row>
        <row r="6085">
          <cell r="A6085">
            <v>3009209</v>
          </cell>
          <cell r="B6085" t="str">
            <v>Trilho TR57, comprimento de 240 m (TLS), sobre dormente de concreto, bitola métrica ou larga, taxa de dormentação de 1.750 un/km, tala de junção de 6 furos e fixação elástica Pandrol - posicionamento e assentamento mecanizado</v>
          </cell>
          <cell r="C6085" t="str">
            <v>km</v>
          </cell>
          <cell r="D6085">
            <v>1528788.43</v>
          </cell>
        </row>
        <row r="6086">
          <cell r="A6086">
            <v>3009309</v>
          </cell>
          <cell r="B6086" t="str">
            <v>Trilho TR57, comprimento de 240 m (TLS), sobre dormente de concreto, bitola mista, taxa de dormentação de 1.667 un/km, tala de junção de 6 furos e fixação elástica Pandrol - posicionamento e assentamento mecanizado</v>
          </cell>
          <cell r="C6086" t="str">
            <v>km</v>
          </cell>
          <cell r="D6086">
            <v>2282177.4</v>
          </cell>
        </row>
        <row r="6087">
          <cell r="A6087">
            <v>3009213</v>
          </cell>
          <cell r="B6087" t="str">
            <v>Trilho TR57, comprimento de 240 m (TLS), sobre dormente de concreto, bitola mista, taxa de dormentação de 1.750 un/km, tala de junção de 6 furos e fixação elástica Pandrol - posicionamento e assentamento mecanizado</v>
          </cell>
          <cell r="C6087" t="str">
            <v>km</v>
          </cell>
          <cell r="D6087">
            <v>2293095.85</v>
          </cell>
        </row>
        <row r="6088">
          <cell r="A6088">
            <v>3009259</v>
          </cell>
          <cell r="B6088" t="str">
            <v>Trilho TR57, comprimento de 240 m (TLS), sobre dormente de madeira, bitola métrica ou larga, taxa de dormentação de 1.667 un/km, tala de junção de 6 furos e fixação elástica Pandrol - posicionamento e assentamento mecanizado</v>
          </cell>
          <cell r="C6088" t="str">
            <v>km</v>
          </cell>
          <cell r="D6088">
            <v>1927720.68</v>
          </cell>
        </row>
        <row r="6089">
          <cell r="A6089">
            <v>3009267</v>
          </cell>
          <cell r="B6089" t="str">
            <v>Trilho TR57, comprimento de 240 m (TLS), sobre dormente de madeira, bitola métrica ou larga, taxa de dormentação de 1.667 un/km, tala de junção de 6 furos e fixação rígida - posicionamento e assentamento mecanizado</v>
          </cell>
          <cell r="C6089" t="str">
            <v>km</v>
          </cell>
          <cell r="D6089">
            <v>1940756.54</v>
          </cell>
        </row>
        <row r="6090">
          <cell r="A6090">
            <v>3009039</v>
          </cell>
          <cell r="B6090" t="str">
            <v>Trilho TR57, comprimento de 240 m (TLS), sobre dormente de madeira, bitola métrica ou larga, taxa de dormentação de 1.750 un/km, tala de junção de 6 furos e fixação elástica Pandrol - posicionamento e assentamento mecanizado</v>
          </cell>
          <cell r="C6090" t="str">
            <v>km</v>
          </cell>
          <cell r="D6090">
            <v>1955505.94</v>
          </cell>
        </row>
        <row r="6091">
          <cell r="A6091">
            <v>3009047</v>
          </cell>
          <cell r="B6091" t="str">
            <v>Trilho TR57, comprimento de 240 m (TLS), sobre dormente de madeira, bitola métrica ou larga, taxa de dormentação de 1.750 un/km, tala de junção de 6 furos e fixação rígida - posicionamento e assentamento mecanizado</v>
          </cell>
          <cell r="C6091" t="str">
            <v>km</v>
          </cell>
          <cell r="D6091">
            <v>1969190.7</v>
          </cell>
        </row>
        <row r="6092">
          <cell r="A6092">
            <v>3009275</v>
          </cell>
          <cell r="B6092" t="str">
            <v>Trilho TR57, comprimento de 240 m (TLS), sobre dormente de madeira, bitola mista, taxa de dormentação de 1.667 un/km, tala de junção de 6 furos e fixação elástica Pandrol - posicionamento e assentamento mecanizado</v>
          </cell>
          <cell r="C6092" t="str">
            <v>km</v>
          </cell>
          <cell r="D6092">
            <v>2892286.07</v>
          </cell>
        </row>
        <row r="6093">
          <cell r="A6093">
            <v>3009055</v>
          </cell>
          <cell r="B6093" t="str">
            <v>Trilho TR57, comprimento de 240 m (TLS), sobre dormente de madeira, bitola mista, taxa de dormentação de 1.750 un/km, tala de junção de 6 furos e fixação elástica Pandrol - posicionamento e assentamento mecanizado</v>
          </cell>
          <cell r="C6093" t="str">
            <v>km</v>
          </cell>
          <cell r="D6093">
            <v>2934003.85</v>
          </cell>
        </row>
        <row r="6094">
          <cell r="A6094">
            <v>3009236</v>
          </cell>
          <cell r="B6094" t="str">
            <v>Trilho TR68, comprimento de 12 m, sobre dormente de concreto, bitola métrica ou larga, taxa de dormentação de 1.667 un/km, tala de junção de 6 furos e fixação elástica Pandrol - posicionamento e assentamento manual</v>
          </cell>
          <cell r="C6094" t="str">
            <v>km</v>
          </cell>
          <cell r="D6094">
            <v>1902175.79</v>
          </cell>
        </row>
        <row r="6095">
          <cell r="A6095">
            <v>3009024</v>
          </cell>
          <cell r="B6095" t="str">
            <v>Trilho TR68, comprimento de 12 m, sobre dormente de concreto, bitola métrica ou larga, taxa de dormentação de 1.750 un/km, tala de junção de 6 furos e fixação elástica Pandrol - posicionamento e assentamento manual</v>
          </cell>
          <cell r="C6095" t="str">
            <v>km</v>
          </cell>
          <cell r="D6095">
            <v>1907621.07</v>
          </cell>
        </row>
        <row r="6096">
          <cell r="A6096">
            <v>3009232</v>
          </cell>
          <cell r="B6096" t="str">
            <v>Trilho TR68, comprimento de 12 m, sobre dormente de concreto, bitola mista, taxa de dormentação de 1.667 un/km, tala de junção de 6 furos e fixação elástica Pandrol - posicionamento e assentamento manual</v>
          </cell>
          <cell r="C6096" t="str">
            <v>km</v>
          </cell>
          <cell r="D6096">
            <v>2849212.99</v>
          </cell>
        </row>
        <row r="6097">
          <cell r="A6097">
            <v>3009020</v>
          </cell>
          <cell r="B6097" t="str">
            <v>Trilho TR68, comprimento de 12 m, sobre dormente de concreto, bitola mista, taxa de dormentação de 1.750 un/km, tala de junção de 6 furos e fixação elástica Pandrol - posicionamento e assentamento manual</v>
          </cell>
          <cell r="C6097" t="str">
            <v>km</v>
          </cell>
          <cell r="D6097">
            <v>2859756.79</v>
          </cell>
        </row>
        <row r="6098">
          <cell r="A6098">
            <v>3009290</v>
          </cell>
          <cell r="B6098" t="str">
            <v>Trilho TR68, comprimento de 12 m, sobre dormente de madeira, bitola métrica ou larga, taxa de dormentação de 1.667 un/km, tala de junção de 6 furos e fixação rígida - posicionamento e assentamento manual</v>
          </cell>
          <cell r="C6098" t="str">
            <v>km</v>
          </cell>
          <cell r="D6098">
            <v>2342960.94</v>
          </cell>
        </row>
        <row r="6099">
          <cell r="A6099">
            <v>3009015</v>
          </cell>
          <cell r="B6099" t="str">
            <v>Trilho TR68, comprimento de 12 m, sobre dormente de madeira, bitola métrica ou larga, taxa de dormentação de 1.750 un/km, tala de junção de 6 furos e fixação rígida - posicionamento e assentamento manual</v>
          </cell>
          <cell r="C6099" t="str">
            <v>km</v>
          </cell>
          <cell r="D6099">
            <v>2372359.5699999998</v>
          </cell>
        </row>
        <row r="6100">
          <cell r="A6100">
            <v>3009294</v>
          </cell>
          <cell r="B6100" t="str">
            <v>Trilho TR68, comprimento de 12 m, sobre dormente de madeira, bitola mista, taxa de dormentação de 1.667 un/km, tala de junção de 6 furos e fixação rígida - posicionamento e assentamento manual</v>
          </cell>
          <cell r="C6100" t="str">
            <v>km</v>
          </cell>
          <cell r="D6100">
            <v>3514444.21</v>
          </cell>
        </row>
        <row r="6101">
          <cell r="A6101">
            <v>3009227</v>
          </cell>
          <cell r="B6101" t="str">
            <v>Trilho TR68, comprimento de 12 m, sobre dormente de madeira, bitola mista, taxa de dormentação de 1.750 un/km, tala de junção de 6 furos e fixação rígida - posicionamento e assentamento manual</v>
          </cell>
          <cell r="C6101" t="str">
            <v>km</v>
          </cell>
          <cell r="D6101">
            <v>3558542.45</v>
          </cell>
        </row>
        <row r="6102">
          <cell r="A6102">
            <v>3009104</v>
          </cell>
          <cell r="B6102" t="str">
            <v>Trilho TR68, comprimento de 120 m (TLS), formado por trilhos curtos de 12 m soldados por caldeamento - confecção em estaleiro</v>
          </cell>
          <cell r="C6102" t="str">
            <v>un</v>
          </cell>
          <cell r="D6102">
            <v>97405.64</v>
          </cell>
        </row>
        <row r="6103">
          <cell r="A6103">
            <v>3009240</v>
          </cell>
          <cell r="B6103" t="str">
            <v>Trilho TR68, comprimento de 120 m (TLS), sobre dormente de concreto, bitola métrica ou larga, taxa de dormentação de 1.667 un/km, tala de junção de 6 furos e fixação elástica Pandrol - posicionamento e assentamento mecanizado</v>
          </cell>
          <cell r="C6103" t="str">
            <v>km</v>
          </cell>
          <cell r="D6103">
            <v>1789735.7</v>
          </cell>
        </row>
        <row r="6104">
          <cell r="A6104">
            <v>3009028</v>
          </cell>
          <cell r="B6104" t="str">
            <v>Trilho TR68, comprimento de 120 m (TLS), sobre dormente de concreto, bitola métrica ou larga, taxa de dormentação de 1.750 un/km, tala de junção de 6 furos e fixação elástica Pandrol - posicionamento e assentamento mecanizado</v>
          </cell>
          <cell r="C6104" t="str">
            <v>km</v>
          </cell>
          <cell r="D6104">
            <v>1797014.57</v>
          </cell>
        </row>
        <row r="6105">
          <cell r="A6105">
            <v>3009306</v>
          </cell>
          <cell r="B6105" t="str">
            <v>Trilho TR68, comprimento de 120 m (TLS), sobre dormente de concreto, bitola mista, taxa de dormentação de 1.667 un/km, tala de junção de 6 furos e fixação elástica Pandrol - posicionamento e assentamento mecanizado</v>
          </cell>
          <cell r="C6105" t="str">
            <v>km</v>
          </cell>
          <cell r="D6105">
            <v>2684515.52</v>
          </cell>
        </row>
        <row r="6106">
          <cell r="A6106">
            <v>3009032</v>
          </cell>
          <cell r="B6106" t="str">
            <v>Trilho TR68, comprimento de 120 m (TLS), sobre dormente de concreto, bitola mista, taxa de dormentação de 1.750 un/km, tala de junção de 6 furos e fixação elástica Pandrol - posicionamento e assentamento mecanizado</v>
          </cell>
          <cell r="C6106" t="str">
            <v>km</v>
          </cell>
          <cell r="D6106">
            <v>2695433.65</v>
          </cell>
        </row>
        <row r="6107">
          <cell r="A6107">
            <v>3009256</v>
          </cell>
          <cell r="B6107" t="str">
            <v>Trilho TR68, comprimento de 120 m (TLS), sobre dormente de madeira, bitola métrica ou larga, taxa de dormentação de 1.667 un/km, tala de junção de 6 furos e fixação elástica Pandrol - posicionamento e assentamento mecanizado</v>
          </cell>
          <cell r="C6107" t="str">
            <v>km</v>
          </cell>
          <cell r="D6107">
            <v>2348780.7200000002</v>
          </cell>
        </row>
        <row r="6108">
          <cell r="A6108">
            <v>3009264</v>
          </cell>
          <cell r="B6108" t="str">
            <v>Trilho TR68, comprimento de 120 m (TLS), sobre dormente de madeira, bitola métrica ou larga, taxa de dormentação de 1.667 un/km, tala de junção de 6 furos e fixação rígida - posicionamento e assentamento mecanizado</v>
          </cell>
          <cell r="C6108" t="str">
            <v>km</v>
          </cell>
          <cell r="D6108">
            <v>2230931.73</v>
          </cell>
        </row>
        <row r="6109">
          <cell r="A6109">
            <v>3009036</v>
          </cell>
          <cell r="B6109" t="str">
            <v>Trilho TR68, comprimento de 120 m (TLS), sobre dormente de madeira, bitola métrica ou larga, taxa de dormentação de 1.750 un/km, tala de junção de 6 furos e fixação elástica Pandrol - posicionamento e assentamento mecanizado</v>
          </cell>
          <cell r="C6109" t="str">
            <v>km</v>
          </cell>
          <cell r="D6109">
            <v>2384178.58</v>
          </cell>
        </row>
        <row r="6110">
          <cell r="A6110">
            <v>3009044</v>
          </cell>
          <cell r="B6110" t="str">
            <v>Trilho TR68, comprimento de 120 m (TLS), sobre dormente de madeira, bitola métrica ou larga, taxa de dormentação de 1.750 un/km, tala de junção de 6 furos e fixação rígida - posicionamento e assentamento mecanizado</v>
          </cell>
          <cell r="C6110" t="str">
            <v>km</v>
          </cell>
          <cell r="D6110">
            <v>2260461.71</v>
          </cell>
        </row>
        <row r="6111">
          <cell r="A6111">
            <v>3009272</v>
          </cell>
          <cell r="B6111" t="str">
            <v>Trilho TR68, comprimento de 120 m (TLS), sobre dormente de madeira, bitola mista, taxa de dormentação de 1.667 un/km, tala de junção de 6 furos e fixação elástica Pandrol - posicionamento e assentamento mecanizado</v>
          </cell>
          <cell r="C6111" t="str">
            <v>km</v>
          </cell>
          <cell r="D6111">
            <v>3523874.82</v>
          </cell>
        </row>
        <row r="6112">
          <cell r="A6112">
            <v>3009052</v>
          </cell>
          <cell r="B6112" t="str">
            <v>Trilho TR68, comprimento de 120 m (TLS), sobre dormente de madeira, bitola mista, taxa de dormentação de 1.750 un/km, tala de junção de 6 furos e fixação elástica Pandrol - posicionamento e assentamento mecanizado</v>
          </cell>
          <cell r="C6112" t="str">
            <v>km</v>
          </cell>
          <cell r="D6112">
            <v>3577011.5</v>
          </cell>
        </row>
        <row r="6113">
          <cell r="A6113">
            <v>3009105</v>
          </cell>
          <cell r="B6113" t="str">
            <v>Trilho TR68, comprimento de 240 m (TLS), formado por trilhos curtos de 12 m soldados por caldeamento - confecção em estaleiro</v>
          </cell>
          <cell r="C6113" t="str">
            <v>un</v>
          </cell>
          <cell r="D6113">
            <v>195068.56</v>
          </cell>
        </row>
        <row r="6114">
          <cell r="A6114">
            <v>3009248</v>
          </cell>
          <cell r="B6114" t="str">
            <v>Trilho TR68, comprimento de 240 m (TLS), sobre dormente de concreto, bitola métrica ou larga, taxa de dormentação de 1.667 un/km, tala de junção de 6 furos e fixação elástica Pandrol - posicionamento e assentamento mecanizado</v>
          </cell>
          <cell r="C6114" t="str">
            <v>km</v>
          </cell>
          <cell r="D6114">
            <v>1783931.62</v>
          </cell>
        </row>
        <row r="6115">
          <cell r="A6115">
            <v>3009210</v>
          </cell>
          <cell r="B6115" t="str">
            <v>Trilho TR68, comprimento de 240 m (TLS), sobre dormente de concreto, bitola métrica ou larga, taxa de dormentação de 1.750 un/km, tala de junção de 6 furos e fixação elástica Pandrol - posicionamento e assentamento mecanizado</v>
          </cell>
          <cell r="C6115" t="str">
            <v>km</v>
          </cell>
          <cell r="D6115">
            <v>1791210.58</v>
          </cell>
        </row>
        <row r="6116">
          <cell r="A6116">
            <v>3009310</v>
          </cell>
          <cell r="B6116" t="str">
            <v>Trilho TR68, comprimento de 240 m (TLS), sobre dormente de concreto, bitola mista, taxa de dormentação de 1.667 un/km, tala de junção de 6 furos e fixação elástica Pandrol - posicionamento e assentamento mecanizado</v>
          </cell>
          <cell r="C6116" t="str">
            <v>km</v>
          </cell>
          <cell r="D6116">
            <v>2675810.7799999998</v>
          </cell>
        </row>
        <row r="6117">
          <cell r="A6117">
            <v>3009214</v>
          </cell>
          <cell r="B6117" t="str">
            <v>Trilho TR68, comprimento de 240 m (TLS), sobre dormente de concreto, bitola mista, taxa de dormentação de 1.750 un/km, tala de junção de 6 furos e fixação elástica Pandrol - posicionamento e assentamento mecanizado</v>
          </cell>
          <cell r="C6117" t="str">
            <v>km</v>
          </cell>
          <cell r="D6117">
            <v>2686729.23</v>
          </cell>
        </row>
        <row r="6118">
          <cell r="A6118">
            <v>3009260</v>
          </cell>
          <cell r="B6118" t="str">
            <v>Trilho TR68, comprimento de 240 m (TLS), sobre dormente de madeira, bitola métrica ou larga, taxa de dormentação de 1.667 un/km, tala de junção de 6 furos e fixação elástica Pandrol - posicionamento e assentamento mecanizado</v>
          </cell>
          <cell r="C6118" t="str">
            <v>km</v>
          </cell>
          <cell r="D6118">
            <v>2343036.7599999998</v>
          </cell>
        </row>
        <row r="6119">
          <cell r="A6119">
            <v>3009268</v>
          </cell>
          <cell r="B6119" t="str">
            <v>Trilho TR68, comprimento de 240 m (TLS), sobre dormente de madeira, bitola métrica ou larga, taxa de dormentação de 1.667 un/km, tala de junção de 6 furos e fixação rígida - posicionamento e assentamento mecanizado</v>
          </cell>
          <cell r="C6119" t="str">
            <v>km</v>
          </cell>
          <cell r="D6119">
            <v>2225187.7599999998</v>
          </cell>
        </row>
        <row r="6120">
          <cell r="A6120">
            <v>3009040</v>
          </cell>
          <cell r="B6120" t="str">
            <v>Trilho TR68, comprimento de 240 m (TLS), sobre dormente de madeira, bitola métrica ou larga, taxa de dormentação de 1.750 un/km, tala de junção de 6 furos e fixação elástica Pandrol - posicionamento e assentamento mecanizado</v>
          </cell>
          <cell r="C6120" t="str">
            <v>km</v>
          </cell>
          <cell r="D6120">
            <v>2378434.61</v>
          </cell>
        </row>
        <row r="6121">
          <cell r="A6121">
            <v>3009048</v>
          </cell>
          <cell r="B6121" t="str">
            <v>Trilho TR68, comprimento de 240 m (TLS), sobre dormente de madeira, bitola métrica ou larga, taxa de dormentação de 1.750 un/km, tala de junção de 6 furos e fixação rígida - posicionamento e assentamento mecanizado</v>
          </cell>
          <cell r="C6121" t="str">
            <v>km</v>
          </cell>
          <cell r="D6121">
            <v>2254717.75</v>
          </cell>
        </row>
        <row r="6122">
          <cell r="A6122">
            <v>3009276</v>
          </cell>
          <cell r="B6122" t="str">
            <v>Trilho TR68, comprimento de 240 m (TLS), sobre dormente de madeira, bitola mista, taxa de dormentação de 1.667 un/km, tala de junção de 6 furos e fixação elástica Pandrol - posicionamento e assentamento mecanizado</v>
          </cell>
          <cell r="C6122" t="str">
            <v>km</v>
          </cell>
          <cell r="D6122">
            <v>3515260.34</v>
          </cell>
        </row>
        <row r="6123">
          <cell r="A6123">
            <v>3009056</v>
          </cell>
          <cell r="B6123" t="str">
            <v>Trilho TR68, comprimento de 240 m (TLS), sobre dormente de madeira, bitola mista, taxa de dormentação de 1.750 un/km, tala de junção de 6 furos e fixação elástica Pandrol - posicionamento e assentamento mecanizado</v>
          </cell>
          <cell r="C6123" t="str">
            <v>km</v>
          </cell>
          <cell r="D6123">
            <v>3568397.01</v>
          </cell>
        </row>
        <row r="6124">
          <cell r="A6124">
            <v>3009237</v>
          </cell>
          <cell r="B6124" t="str">
            <v>Trilho UIC60, comprimento de 12 m, sobre dormente de concreto, bitola métrica ou larga, taxa de dormentação de 1.667 un/km, tala de junção de 6 furos e fixação elástica Pandrol - posicionamento e assentamento manual</v>
          </cell>
          <cell r="C6124" t="str">
            <v>km</v>
          </cell>
          <cell r="D6124">
            <v>1995861.16</v>
          </cell>
        </row>
        <row r="6125">
          <cell r="A6125">
            <v>3009025</v>
          </cell>
          <cell r="B6125" t="str">
            <v>Trilho UIC60, comprimento de 12 m, sobre dormente de concreto, bitola métrica ou larga, taxa de dormentação de 1.750 un/km, tala de junção de 6 furos e fixação elástica Pandrol - posicionamento e assentamento manual</v>
          </cell>
          <cell r="C6125" t="str">
            <v>km</v>
          </cell>
          <cell r="D6125">
            <v>2001415.69</v>
          </cell>
        </row>
        <row r="6126">
          <cell r="A6126">
            <v>3009319</v>
          </cell>
          <cell r="B6126" t="str">
            <v>Trilho UIC60, comprimento de 12 m, sobre dormente de concreto, bitola mista, taxa de dormentação de 1.667 un/km, tala de junção de 6 furos e fixação elástica Pandrol - posicionamento e assentamento manual</v>
          </cell>
          <cell r="C6126" t="str">
            <v>km</v>
          </cell>
          <cell r="D6126">
            <v>2991852.99</v>
          </cell>
        </row>
        <row r="6127">
          <cell r="A6127">
            <v>3009021</v>
          </cell>
          <cell r="B6127" t="str">
            <v>Trilho UIC60, comprimento de 12 m, sobre dormente de concreto, bitola mista, taxa de dormentação de 1.750 un/km, tala de junção de 6 furos e fixação elástica Pandrol - posicionamento e assentamento manual</v>
          </cell>
          <cell r="C6127" t="str">
            <v>km</v>
          </cell>
          <cell r="D6127">
            <v>3000503.33</v>
          </cell>
        </row>
        <row r="6128">
          <cell r="A6128">
            <v>3009291</v>
          </cell>
          <cell r="B6128" t="str">
            <v>Trilho UIC60, comprimento de 12 m, sobre dormente de madeira, bitola métrica ou larga, taxa de dormentação de 1.667 un/km, tala de junção de 6 furos e fixação rígida - posicionamento e assentamento manual</v>
          </cell>
          <cell r="C6128" t="str">
            <v>km</v>
          </cell>
          <cell r="D6128">
            <v>2444677.4</v>
          </cell>
        </row>
        <row r="6129">
          <cell r="A6129">
            <v>3009016</v>
          </cell>
          <cell r="B6129" t="str">
            <v>Trilho UIC60, comprimento de 12 m, sobre dormente de madeira, bitola métrica ou larga, taxa de dormentação de 1.750 un/km, tala de junção de 6 furos e fixação rígida - posicionamento e assentamento manual</v>
          </cell>
          <cell r="C6129" t="str">
            <v>km</v>
          </cell>
          <cell r="D6129">
            <v>2474475.9</v>
          </cell>
        </row>
        <row r="6130">
          <cell r="A6130">
            <v>3009295</v>
          </cell>
          <cell r="B6130" t="str">
            <v>Trilho UIC60, comprimento de 12 m, sobre dormente de madeira, bitola mista, taxa de dormentação de 1.667 un/km, tala de junção de 6 furos e fixação rígida - posicionamento e assentamento manual</v>
          </cell>
          <cell r="C6130" t="str">
            <v>km</v>
          </cell>
          <cell r="D6130">
            <v>3667018.91</v>
          </cell>
        </row>
        <row r="6131">
          <cell r="A6131">
            <v>3009228</v>
          </cell>
          <cell r="B6131" t="str">
            <v>Trilho UIC60, comprimento de 12 m, sobre dormente de madeira, bitola mista, taxa de dormentação de 1.750 un/km, tala de junção de 6 furos e fixação rígida - posicionamento e assentamento manual</v>
          </cell>
          <cell r="C6131" t="str">
            <v>km</v>
          </cell>
          <cell r="D6131">
            <v>3711716.95</v>
          </cell>
        </row>
        <row r="6132">
          <cell r="A6132">
            <v>3009106</v>
          </cell>
          <cell r="B6132" t="str">
            <v>Trilho UIC60, comprimento de 120 m (TLS), formado por trilhos curtos de 12 m soldados por caldeamento - confecção em estaleiro</v>
          </cell>
          <cell r="C6132" t="str">
            <v>un</v>
          </cell>
          <cell r="D6132">
            <v>104863.96</v>
          </cell>
        </row>
        <row r="6133">
          <cell r="A6133">
            <v>3009299</v>
          </cell>
          <cell r="B6133" t="str">
            <v>Trilho UIC60, comprimento de 120 m (TLS), sobre dormente de concreto, bitola métrica ou larga, taxa de dormentação de 1.667 un/km, tala de junção de 6 furos e fixação elástica Pandrol - posicionamento e assentamento mecanizado</v>
          </cell>
          <cell r="C6133" t="str">
            <v>km</v>
          </cell>
          <cell r="D6133">
            <v>1911090.14</v>
          </cell>
        </row>
        <row r="6134">
          <cell r="A6134">
            <v>3009029</v>
          </cell>
          <cell r="B6134" t="str">
            <v>Trilho UIC60, comprimento de 120 m (TLS), sobre dormente de concreto, bitola métrica ou larga, taxa de dormentação de 1.750 un/km, tala de junção de 6 furos e fixação elástica Pandrol - posicionamento e assentamento mecanizado</v>
          </cell>
          <cell r="C6134" t="str">
            <v>km</v>
          </cell>
          <cell r="D6134">
            <v>1918369.02</v>
          </cell>
        </row>
        <row r="6135">
          <cell r="A6135">
            <v>3009245</v>
          </cell>
          <cell r="B6135" t="str">
            <v>Trilho UIC60, comprimento de 120 m (TLS), sobre dormente de concreto, bitola mista, taxa de dormentação de 1.667 un/km, tala de junção de 6 furos e fixação elástica Pandrol - posicionamento e assentamento mecanizado</v>
          </cell>
          <cell r="C6135" t="str">
            <v>km</v>
          </cell>
          <cell r="D6135">
            <v>2866547.15</v>
          </cell>
        </row>
        <row r="6136">
          <cell r="A6136">
            <v>3009033</v>
          </cell>
          <cell r="B6136" t="str">
            <v>Trilho UIC60, comprimento de 120 m (TLS), sobre dormente de concreto, bitola mista, taxa de dormentação de 1.750 un/km, tala de junção de 6 furos e fixação elástica Pandrol - posicionamento e assentamento mecanizado</v>
          </cell>
          <cell r="C6136" t="str">
            <v>km</v>
          </cell>
          <cell r="D6136">
            <v>2877465.29</v>
          </cell>
        </row>
        <row r="6137">
          <cell r="A6137">
            <v>3009257</v>
          </cell>
          <cell r="B6137" t="str">
            <v>Trilho UIC60, comprimento de 120 m (TLS), sobre dormente de madeira, bitola métrica ou larga, taxa de dormentação de 1.667 un/km, tala de junção de 6 furos e fixação elástica Pandrol - posicionamento e assentamento mecanizado</v>
          </cell>
          <cell r="C6137" t="str">
            <v>km</v>
          </cell>
          <cell r="D6137">
            <v>2397909.23</v>
          </cell>
        </row>
        <row r="6138">
          <cell r="A6138">
            <v>3009265</v>
          </cell>
          <cell r="B6138" t="str">
            <v>Trilho UIC60, comprimento de 120 m (TLS), sobre dormente de madeira, bitola métrica ou larga, taxa de dormentação de 1.667 un/km, tala de junção de 6 furos e fixação rígida - posicionamento e assentamento mecanizado</v>
          </cell>
          <cell r="C6138" t="str">
            <v>km</v>
          </cell>
          <cell r="D6138">
            <v>2360317.27</v>
          </cell>
        </row>
        <row r="6139">
          <cell r="A6139">
            <v>3009037</v>
          </cell>
          <cell r="B6139" t="str">
            <v>Trilho UIC60, comprimento de 120 m (TLS), sobre dormente de madeira, bitola métrica ou larga, taxa de dormentação de 1.750 un/km, tala de junção de 6 furos e fixação elástica Pandrol - posicionamento e assentamento mecanizado</v>
          </cell>
          <cell r="C6139" t="str">
            <v>km</v>
          </cell>
          <cell r="D6139">
            <v>2429710.9500000002</v>
          </cell>
        </row>
        <row r="6140">
          <cell r="A6140">
            <v>3009045</v>
          </cell>
          <cell r="B6140" t="str">
            <v>Trilho UIC60, comprimento de 120 m (TLS), sobre dormente de madeira, bitola métrica ou larga, taxa de dormentação de 1.750 un/km, tala de junção de 6 furos e fixação rígida - posicionamento e assentamento mecanizado</v>
          </cell>
          <cell r="C6140" t="str">
            <v>km</v>
          </cell>
          <cell r="D6140">
            <v>2390247.12</v>
          </cell>
        </row>
        <row r="6141">
          <cell r="A6141">
            <v>3009273</v>
          </cell>
          <cell r="B6141" t="str">
            <v>Trilho UIC60, comprimento de 120 m (TLS), sobre dormente de madeira, bitola mista, taxa de dormentação de 1.667 un/km, tala de junção de 6 furos e fixação elástica Pandrol - posicionamento e assentamento mecanizado</v>
          </cell>
          <cell r="C6141" t="str">
            <v>km</v>
          </cell>
          <cell r="D6141">
            <v>3597567.54</v>
          </cell>
        </row>
        <row r="6142">
          <cell r="A6142">
            <v>3009053</v>
          </cell>
          <cell r="B6142" t="str">
            <v>Trilho UIC60, comprimento de 120 m (TLS), sobre dormente de madeira, bitola mista, taxa de dormentação de 1.750 un/km, tala de junção de 6 furos e fixação elástica Pandrol - posicionamento e assentamento mecanizado</v>
          </cell>
          <cell r="C6142" t="str">
            <v>km</v>
          </cell>
          <cell r="D6142">
            <v>3645310.02</v>
          </cell>
        </row>
        <row r="6143">
          <cell r="A6143">
            <v>3009107</v>
          </cell>
          <cell r="B6143" t="str">
            <v>Trilho UIC60, comprimento de 240 m (TLS), formado por trilhos curtos de 12 m soldados por caldeamento - confecção em estaleiro</v>
          </cell>
          <cell r="C6143" t="str">
            <v>un</v>
          </cell>
          <cell r="D6143">
            <v>209985.19</v>
          </cell>
        </row>
        <row r="6144">
          <cell r="A6144">
            <v>3009249</v>
          </cell>
          <cell r="B6144" t="str">
            <v>Trilho UIC60, comprimento de 240 m (TLS), sobre dormente de concreto, bitola métrica ou larga, taxa de dormentação de 1.667 un/km, tala de junção de 6 furos e fixação elástica Pandrol - posicionamento e assentamento mecanizado</v>
          </cell>
          <cell r="C6144" t="str">
            <v>km</v>
          </cell>
          <cell r="D6144">
            <v>1906761.14</v>
          </cell>
        </row>
        <row r="6145">
          <cell r="A6145">
            <v>3009211</v>
          </cell>
          <cell r="B6145" t="str">
            <v>Trilho UIC60, comprimento de 240 m (TLS), sobre dormente de concreto, bitola métrica ou larga, taxa de dormentação de 1.750 un/km, tala de junção de 6 furos e fixação elástica Pandrol - posicionamento e assentamento mecanizado</v>
          </cell>
          <cell r="C6145" t="str">
            <v>km</v>
          </cell>
          <cell r="D6145">
            <v>1914040.1</v>
          </cell>
        </row>
        <row r="6146">
          <cell r="A6146">
            <v>3009253</v>
          </cell>
          <cell r="B6146" t="str">
            <v>Trilho UIC60, comprimento de 240 m (TLS), sobre dormente de concreto, bitola mista, taxa de dormentação de 1.667 un/km, tala de junção de 6 furos e fixação elástica Pandrol - posicionamento e assentamento mecanizado</v>
          </cell>
          <cell r="C6146" t="str">
            <v>km</v>
          </cell>
          <cell r="D6146">
            <v>2860055.14</v>
          </cell>
        </row>
        <row r="6147">
          <cell r="A6147">
            <v>3009215</v>
          </cell>
          <cell r="B6147" t="str">
            <v>Trilho UIC60, comprimento de 240 m (TLS), sobre dormente de concreto, bitola mista, taxa de dormentação de 1.750 un/km, tala de junção de 6 furos e fixação elástica Pandrol - posicionamento e assentamento mecanizado</v>
          </cell>
          <cell r="C6147" t="str">
            <v>km</v>
          </cell>
          <cell r="D6147">
            <v>2870973.59</v>
          </cell>
        </row>
        <row r="6148">
          <cell r="A6148">
            <v>3009261</v>
          </cell>
          <cell r="B6148" t="str">
            <v>Trilho UIC60, comprimento de 240 m (TLS), sobre dormente de madeira, bitola métrica ou larga, taxa de dormentação de 1.667 un/km, tala de junção de 6 furos e fixação elástica Pandrol - posicionamento e assentamento mecanizado</v>
          </cell>
          <cell r="C6148" t="str">
            <v>km</v>
          </cell>
          <cell r="D6148">
            <v>2393640.34</v>
          </cell>
        </row>
        <row r="6149">
          <cell r="A6149">
            <v>3009269</v>
          </cell>
          <cell r="B6149" t="str">
            <v>Trilho UIC60, comprimento de 240 m (TLS), sobre dormente de madeira, bitola métrica ou larga, taxa de dormentação de 1.667 un/km, tala de junção de 6 furos e fixação rígida - posicionamento e assentamento mecanizado</v>
          </cell>
          <cell r="C6149" t="str">
            <v>km</v>
          </cell>
          <cell r="D6149">
            <v>2356048.38</v>
          </cell>
        </row>
        <row r="6150">
          <cell r="A6150">
            <v>3009041</v>
          </cell>
          <cell r="B6150" t="str">
            <v>Trilho UIC60, comprimento de 240 m (TLS), sobre dormente de madeira, bitola métrica ou larga, taxa de dormentação de 1.750 un/km, tala de junção de 6 furos e fixação elástica Pandrol - posicionamento e assentamento mecanizado</v>
          </cell>
          <cell r="C6150" t="str">
            <v>km</v>
          </cell>
          <cell r="D6150">
            <v>2425442.06</v>
          </cell>
        </row>
        <row r="6151">
          <cell r="A6151">
            <v>3009049</v>
          </cell>
          <cell r="B6151" t="str">
            <v>Trilho UIC60, comprimento de 240 m (TLS), sobre dormente de madeira, bitola métrica ou larga, taxa de dormentação de 1.750 un/km, tala de junção de 6 furos e fixação rígida - posicionamento e assentamento mecanizado</v>
          </cell>
          <cell r="C6151" t="str">
            <v>km</v>
          </cell>
          <cell r="D6151">
            <v>2385978.23</v>
          </cell>
        </row>
        <row r="6152">
          <cell r="A6152">
            <v>3009277</v>
          </cell>
          <cell r="B6152" t="str">
            <v>Trilho UIC60, comprimento de 240 m (TLS), sobre dormente de madeira, bitola mista, taxa de dormentação de 1.667 un/km, tala de junção de 6 furos e fixação elástica Pandrol - posicionamento e assentamento mecanizado</v>
          </cell>
          <cell r="C6152" t="str">
            <v>km</v>
          </cell>
          <cell r="D6152">
            <v>3591165.78</v>
          </cell>
        </row>
        <row r="6153">
          <cell r="A6153">
            <v>3009057</v>
          </cell>
          <cell r="B6153" t="str">
            <v>Trilho UIC60, comprimento de 240 m (TLS), sobre dormente de madeira, bitola mista, taxa de dormentação de 1.750 un/km, tala de junção de 6 furos e fixação elástica Pandrol - posicionamento e assentamento mecanizado</v>
          </cell>
          <cell r="C6153" t="str">
            <v>km</v>
          </cell>
          <cell r="D6153">
            <v>3638908.26</v>
          </cell>
        </row>
        <row r="6154">
          <cell r="A6154">
            <v>4915769</v>
          </cell>
          <cell r="B6154" t="str">
            <v>Trituração de galhos e troncos com diâmetro de até 350 mm</v>
          </cell>
          <cell r="C6154" t="str">
            <v>m³</v>
          </cell>
          <cell r="D6154">
            <v>31.13</v>
          </cell>
        </row>
        <row r="6155">
          <cell r="A6155">
            <v>4208135</v>
          </cell>
          <cell r="B6155" t="str">
            <v>Tubo antivandalismo em aço galvanizado para estais de 12 cordoalhas D = 15,7 mm - fornecimento e instalação</v>
          </cell>
          <cell r="C6155" t="str">
            <v>m</v>
          </cell>
          <cell r="D6155">
            <v>7870.81</v>
          </cell>
        </row>
        <row r="6156">
          <cell r="A6156">
            <v>4208136</v>
          </cell>
          <cell r="B6156" t="str">
            <v>Tubo antivandalismo em aço galvanizado para estais de 19 cordoalhas D = 15,7 mm - fornecimento e instalação</v>
          </cell>
          <cell r="C6156" t="str">
            <v>m</v>
          </cell>
          <cell r="D6156">
            <v>9317.9500000000007</v>
          </cell>
        </row>
        <row r="6157">
          <cell r="A6157">
            <v>4208137</v>
          </cell>
          <cell r="B6157" t="str">
            <v>Tubo antivandalismo em aço galvanizado para estais de 22 cordoalhas D = 15,7 mm - fornecimento e instalação</v>
          </cell>
          <cell r="C6157" t="str">
            <v>m</v>
          </cell>
          <cell r="D6157">
            <v>10879.46</v>
          </cell>
        </row>
        <row r="6158">
          <cell r="A6158">
            <v>4208138</v>
          </cell>
          <cell r="B6158" t="str">
            <v>Tubo antivandalismo em aço galvanizado para estais de 31 cordoalhas D = 15,7 mm - fornecimento e instalação</v>
          </cell>
          <cell r="C6158" t="str">
            <v>m</v>
          </cell>
          <cell r="D6158">
            <v>13614.77</v>
          </cell>
        </row>
        <row r="6159">
          <cell r="A6159">
            <v>4208139</v>
          </cell>
          <cell r="B6159" t="str">
            <v>Tubo antivandalismo em aço galvanizado para estais de 37 cordoalhas D = 15,7 mm - fornecimento e instalação</v>
          </cell>
          <cell r="C6159" t="str">
            <v>m</v>
          </cell>
          <cell r="D6159">
            <v>15696.97</v>
          </cell>
        </row>
        <row r="6160">
          <cell r="A6160">
            <v>4208140</v>
          </cell>
          <cell r="B6160" t="str">
            <v>Tubo antivandalismo em aço galvanizado para estais de 43 cordoalhas D = 15,7 mm - fornecimento e instalação</v>
          </cell>
          <cell r="C6160" t="str">
            <v>m</v>
          </cell>
          <cell r="D6160">
            <v>20510.5</v>
          </cell>
        </row>
        <row r="6161">
          <cell r="A6161">
            <v>4208141</v>
          </cell>
          <cell r="B6161" t="str">
            <v>Tubo antivandalismo em aço galvanizado para estais de 55 cordoalhas D = 15,7 mm - fornecimento e instalação</v>
          </cell>
          <cell r="C6161" t="str">
            <v>m</v>
          </cell>
          <cell r="D6161">
            <v>23117.1</v>
          </cell>
        </row>
        <row r="6162">
          <cell r="A6162">
            <v>4208212</v>
          </cell>
          <cell r="B6162" t="str">
            <v>Tubo antivandalismo em aço galvanizado para estais de 61 cordoalhas D = 15,7 mm - fornecimento e instalação</v>
          </cell>
          <cell r="C6162" t="str">
            <v>m</v>
          </cell>
          <cell r="D6162">
            <v>26498.27</v>
          </cell>
        </row>
        <row r="6163">
          <cell r="A6163">
            <v>4208213</v>
          </cell>
          <cell r="B6163" t="str">
            <v>Tubo antivandalismo em aço galvanizado para estais de 73 cordoalhas D = 15,7 mm - fornecimento e instalação</v>
          </cell>
          <cell r="C6163" t="str">
            <v>m</v>
          </cell>
          <cell r="D6163">
            <v>33601.58</v>
          </cell>
        </row>
        <row r="6164">
          <cell r="A6164">
            <v>4208214</v>
          </cell>
          <cell r="B6164" t="str">
            <v>Tubo antivandalismo em aço galvanizado para estais de 85 cordoalhas D = 15,7 mm - fornecimento e instalação</v>
          </cell>
          <cell r="C6164" t="str">
            <v>m</v>
          </cell>
          <cell r="D6164">
            <v>39117.68</v>
          </cell>
        </row>
        <row r="6165">
          <cell r="A6165">
            <v>4208215</v>
          </cell>
          <cell r="B6165" t="str">
            <v>Tubo antivandalismo em aço galvanizado para estais de 91 cordoalhas D = 15,7 mm - fornecimento e instalação</v>
          </cell>
          <cell r="C6165" t="str">
            <v>m</v>
          </cell>
          <cell r="D6165">
            <v>51832.84</v>
          </cell>
        </row>
        <row r="6166">
          <cell r="A6166">
            <v>2003869</v>
          </cell>
          <cell r="B6166" t="str">
            <v>Tubo de concreto PA1 comercial para drenagem - D = 0,50 m - fornecimento e instalação</v>
          </cell>
          <cell r="C6166" t="str">
            <v>m</v>
          </cell>
          <cell r="D6166">
            <v>171.22</v>
          </cell>
        </row>
        <row r="6167">
          <cell r="A6167">
            <v>2003822</v>
          </cell>
          <cell r="B6167" t="str">
            <v>Tubo de concreto PA1 comercial para drenagem - D = 0,60 m - fornecimento e instalação</v>
          </cell>
          <cell r="C6167" t="str">
            <v>m</v>
          </cell>
          <cell r="D6167">
            <v>231.25</v>
          </cell>
        </row>
        <row r="6168">
          <cell r="A6168">
            <v>2003826</v>
          </cell>
          <cell r="B6168" t="str">
            <v>Tubo de concreto PA1 comercial para drenagem - D = 0,80 m - fornecimento e instalação</v>
          </cell>
          <cell r="C6168" t="str">
            <v>m</v>
          </cell>
          <cell r="D6168">
            <v>421.4</v>
          </cell>
        </row>
        <row r="6169">
          <cell r="A6169">
            <v>2003830</v>
          </cell>
          <cell r="B6169" t="str">
            <v>Tubo de concreto PA1 comercial para drenagem - D = 1,00 m - fornecimento e instalação</v>
          </cell>
          <cell r="C6169" t="str">
            <v>m</v>
          </cell>
          <cell r="D6169">
            <v>514.33000000000004</v>
          </cell>
        </row>
        <row r="6170">
          <cell r="A6170">
            <v>2003834</v>
          </cell>
          <cell r="B6170" t="str">
            <v>Tubo de concreto PA1 comercial para drenagem - D = 1,20 m - fornecimento e instalação</v>
          </cell>
          <cell r="C6170" t="str">
            <v>m</v>
          </cell>
          <cell r="D6170">
            <v>657.11</v>
          </cell>
        </row>
        <row r="6171">
          <cell r="A6171">
            <v>2003838</v>
          </cell>
          <cell r="B6171" t="str">
            <v>Tubo de concreto PA1 comercial para drenagem - D = 1,50 m - fornecimento e instalação</v>
          </cell>
          <cell r="C6171" t="str">
            <v>m</v>
          </cell>
          <cell r="D6171">
            <v>914.13</v>
          </cell>
        </row>
        <row r="6172">
          <cell r="A6172">
            <v>2003768</v>
          </cell>
          <cell r="B6172" t="str">
            <v>Tubo de concreto PA1 produzido na obra para drenagem - D = 0,60 m - areia e brita comerciais - fornecimento e instalação</v>
          </cell>
          <cell r="C6172" t="str">
            <v>m</v>
          </cell>
          <cell r="D6172">
            <v>177.87</v>
          </cell>
        </row>
        <row r="6173">
          <cell r="A6173">
            <v>2003873</v>
          </cell>
          <cell r="B6173" t="str">
            <v>Tubo de concreto PA1 produzido na obra para drenagem - D = 0,60 m - areia extraída e brita produzida - fornecimento e instalação</v>
          </cell>
          <cell r="C6173" t="str">
            <v>m</v>
          </cell>
          <cell r="D6173">
            <v>163.99</v>
          </cell>
        </row>
        <row r="6174">
          <cell r="A6174">
            <v>2003772</v>
          </cell>
          <cell r="B6174" t="str">
            <v>Tubo de concreto PA1 produzido na obra para drenagem - D = 0,80 m - areia e brita comerciais - fornecimento e instalação</v>
          </cell>
          <cell r="C6174" t="str">
            <v>m</v>
          </cell>
          <cell r="D6174">
            <v>259.45999999999998</v>
          </cell>
        </row>
        <row r="6175">
          <cell r="A6175">
            <v>2003877</v>
          </cell>
          <cell r="B6175" t="str">
            <v>Tubo de concreto PA1 produzido na obra para drenagem - D = 0,80 m - areia extraída e brita produzida - fornecimento e instalação</v>
          </cell>
          <cell r="C6175" t="str">
            <v>m</v>
          </cell>
          <cell r="D6175">
            <v>237.5</v>
          </cell>
        </row>
        <row r="6176">
          <cell r="A6176">
            <v>2003776</v>
          </cell>
          <cell r="B6176" t="str">
            <v>Tubo de concreto PA1 produzido na obra para drenagem - D = 1,00 m - areia e brita comerciais - fornecimento e instalação</v>
          </cell>
          <cell r="C6176" t="str">
            <v>m</v>
          </cell>
          <cell r="D6176">
            <v>436.43</v>
          </cell>
        </row>
        <row r="6177">
          <cell r="A6177">
            <v>2003881</v>
          </cell>
          <cell r="B6177" t="str">
            <v>Tubo de concreto PA1 produzido na obra para drenagem - D = 1,00 m - areia extraída e brita produzida - fornecimento e instalação</v>
          </cell>
          <cell r="C6177" t="str">
            <v>m</v>
          </cell>
          <cell r="D6177">
            <v>406.32</v>
          </cell>
        </row>
        <row r="6178">
          <cell r="A6178">
            <v>2003780</v>
          </cell>
          <cell r="B6178" t="str">
            <v>Tubo de concreto PA1 produzido na obra para drenagem - D = 1,20 m - areia e brita comerciais - fornecimento e instalação</v>
          </cell>
          <cell r="C6178" t="str">
            <v>m</v>
          </cell>
          <cell r="D6178">
            <v>575.6</v>
          </cell>
        </row>
        <row r="6179">
          <cell r="A6179">
            <v>2003885</v>
          </cell>
          <cell r="B6179" t="str">
            <v>Tubo de concreto PA1 produzido na obra para drenagem - D = 1,20 m - areia extraída e brita produzida - fornecimento e instalação</v>
          </cell>
          <cell r="C6179" t="str">
            <v>m</v>
          </cell>
          <cell r="D6179">
            <v>531.57000000000005</v>
          </cell>
        </row>
        <row r="6180">
          <cell r="A6180">
            <v>2003784</v>
          </cell>
          <cell r="B6180" t="str">
            <v>Tubo de concreto PA1 produzido na obra para drenagem - D = 1,50 m - areia e brita comerciais - fornecimento e instalação</v>
          </cell>
          <cell r="C6180" t="str">
            <v>m</v>
          </cell>
          <cell r="D6180">
            <v>897.08</v>
          </cell>
        </row>
        <row r="6181">
          <cell r="A6181">
            <v>2003889</v>
          </cell>
          <cell r="B6181" t="str">
            <v>Tubo de concreto PA1 produzido na obra para drenagem - D = 1,50 m - areia extraída e brita produzida - fornecimento e instalação</v>
          </cell>
          <cell r="C6181" t="str">
            <v>m</v>
          </cell>
          <cell r="D6181">
            <v>828.15</v>
          </cell>
        </row>
        <row r="6182">
          <cell r="A6182">
            <v>2003870</v>
          </cell>
          <cell r="B6182" t="str">
            <v>Tubo de concreto PA2 comercial para drenagem - D = 0,50 m - fornecimento e instalação</v>
          </cell>
          <cell r="C6182" t="str">
            <v>m</v>
          </cell>
          <cell r="D6182">
            <v>201.8</v>
          </cell>
        </row>
        <row r="6183">
          <cell r="A6183">
            <v>2003823</v>
          </cell>
          <cell r="B6183" t="str">
            <v>Tubo de concreto PA2 comercial para drenagem - D = 0,60 m - fornecimento e instalação</v>
          </cell>
          <cell r="C6183" t="str">
            <v>m</v>
          </cell>
          <cell r="D6183">
            <v>261.7</v>
          </cell>
        </row>
        <row r="6184">
          <cell r="A6184">
            <v>2003827</v>
          </cell>
          <cell r="B6184" t="str">
            <v>Tubo de concreto PA2 comercial para drenagem - D = 0,80 m - fornecimento e instalação</v>
          </cell>
          <cell r="C6184" t="str">
            <v>m</v>
          </cell>
          <cell r="D6184">
            <v>517.23</v>
          </cell>
        </row>
        <row r="6185">
          <cell r="A6185">
            <v>2003831</v>
          </cell>
          <cell r="B6185" t="str">
            <v>Tubo de concreto PA2 comercial para drenagem - D = 1,00 m - fornecimento e instalação</v>
          </cell>
          <cell r="C6185" t="str">
            <v>m</v>
          </cell>
          <cell r="D6185">
            <v>703.02</v>
          </cell>
        </row>
        <row r="6186">
          <cell r="A6186">
            <v>2003835</v>
          </cell>
          <cell r="B6186" t="str">
            <v>Tubo de concreto PA2 comercial para drenagem - D = 1,20 m - fornecimento e instalação</v>
          </cell>
          <cell r="C6186" t="str">
            <v>m</v>
          </cell>
          <cell r="D6186">
            <v>745.27</v>
          </cell>
        </row>
        <row r="6187">
          <cell r="A6187">
            <v>2003839</v>
          </cell>
          <cell r="B6187" t="str">
            <v>Tubo de concreto PA2 comercial para drenagem - D = 1,50 m - fornecimento e instalação</v>
          </cell>
          <cell r="C6187" t="str">
            <v>m</v>
          </cell>
          <cell r="D6187">
            <v>996.6</v>
          </cell>
        </row>
        <row r="6188">
          <cell r="A6188">
            <v>2003769</v>
          </cell>
          <cell r="B6188" t="str">
            <v>Tubo de concreto PA2 produzido na obra para drenagem - D = 0,60 m - areia e brita comerciais - fornecimento e instalação</v>
          </cell>
          <cell r="C6188" t="str">
            <v>m</v>
          </cell>
          <cell r="D6188">
            <v>193.46</v>
          </cell>
        </row>
        <row r="6189">
          <cell r="A6189">
            <v>2003874</v>
          </cell>
          <cell r="B6189" t="str">
            <v>Tubo de concreto PA2 produzido na obra para drenagem - D = 0,60 m - areia extraída e brita produzida - fornecimento e instalação</v>
          </cell>
          <cell r="C6189" t="str">
            <v>m</v>
          </cell>
          <cell r="D6189">
            <v>179.59</v>
          </cell>
        </row>
        <row r="6190">
          <cell r="A6190">
            <v>2003773</v>
          </cell>
          <cell r="B6190" t="str">
            <v>Tubo de concreto PA2 produzido na obra para drenagem - D = 0,80 m - areia e brita comerciais - fornecimento e instalação</v>
          </cell>
          <cell r="C6190" t="str">
            <v>m</v>
          </cell>
          <cell r="D6190">
            <v>321.79000000000002</v>
          </cell>
        </row>
        <row r="6191">
          <cell r="A6191">
            <v>2003878</v>
          </cell>
          <cell r="B6191" t="str">
            <v>Tubo de concreto PA2 produzido na obra para drenagem - D = 0,80 m - areia extraída e brita produzida - fornecimento e instalação</v>
          </cell>
          <cell r="C6191" t="str">
            <v>m</v>
          </cell>
          <cell r="D6191">
            <v>299.87</v>
          </cell>
        </row>
        <row r="6192">
          <cell r="A6192">
            <v>2003777</v>
          </cell>
          <cell r="B6192" t="str">
            <v>Tubo de concreto PA2 produzido na obra para drenagem - D = 1,00 m - areia e brita comerciais - fornecimento e instalação</v>
          </cell>
          <cell r="C6192" t="str">
            <v>m</v>
          </cell>
          <cell r="D6192">
            <v>498.75</v>
          </cell>
        </row>
        <row r="6193">
          <cell r="A6193">
            <v>2003882</v>
          </cell>
          <cell r="B6193" t="str">
            <v>Tubo de concreto PA2 produzido na obra para drenagem - D = 1,00 m - areia extraída e brita produzida - fornecimento e instalação</v>
          </cell>
          <cell r="C6193" t="str">
            <v>m</v>
          </cell>
          <cell r="D6193">
            <v>468.7</v>
          </cell>
        </row>
        <row r="6194">
          <cell r="A6194">
            <v>2003781</v>
          </cell>
          <cell r="B6194" t="str">
            <v>Tubo de concreto PA2 produzido na obra para drenagem - D = 1,20 m - areia e brita comerciais - fornecimento e instalação</v>
          </cell>
          <cell r="C6194" t="str">
            <v>m</v>
          </cell>
          <cell r="D6194">
            <v>715.82</v>
          </cell>
        </row>
        <row r="6195">
          <cell r="A6195">
            <v>2003886</v>
          </cell>
          <cell r="B6195" t="str">
            <v>Tubo de concreto PA2 produzido na obra para drenagem - D = 1,20 m - areia extraída e brita produzida - fornecimento e instalação</v>
          </cell>
          <cell r="C6195" t="str">
            <v>m</v>
          </cell>
          <cell r="D6195">
            <v>671.92</v>
          </cell>
        </row>
        <row r="6196">
          <cell r="A6196">
            <v>2003785</v>
          </cell>
          <cell r="B6196" t="str">
            <v>Tubo de concreto PA2 produzido na obra para drenagem - D = 1,50 m - areia e brita comerciais - fornecimento e instalação</v>
          </cell>
          <cell r="C6196" t="str">
            <v>m</v>
          </cell>
          <cell r="D6196">
            <v>1115.22</v>
          </cell>
        </row>
        <row r="6197">
          <cell r="A6197">
            <v>2003890</v>
          </cell>
          <cell r="B6197" t="str">
            <v>Tubo de concreto PA2 produzido na obra para drenagem - D = 1,50 m - areia extraída e brita produzida - fornecimento e instalação</v>
          </cell>
          <cell r="C6197" t="str">
            <v>m</v>
          </cell>
          <cell r="D6197">
            <v>1046.46</v>
          </cell>
        </row>
        <row r="6198">
          <cell r="A6198">
            <v>2003871</v>
          </cell>
          <cell r="B6198" t="str">
            <v>Tubo de concreto PA3 comercial para drenagem - D = 0,50 m - fornecimento e instalação</v>
          </cell>
          <cell r="C6198" t="str">
            <v>m</v>
          </cell>
          <cell r="D6198">
            <v>203.6</v>
          </cell>
        </row>
        <row r="6199">
          <cell r="A6199">
            <v>2003824</v>
          </cell>
          <cell r="B6199" t="str">
            <v>Tubo de concreto PA3 comercial para drenagem - D = 0,60 m - fornecimento e instalação</v>
          </cell>
          <cell r="C6199" t="str">
            <v>m</v>
          </cell>
          <cell r="D6199">
            <v>288.81</v>
          </cell>
        </row>
        <row r="6200">
          <cell r="A6200">
            <v>2003828</v>
          </cell>
          <cell r="B6200" t="str">
            <v>Tubo de concreto PA3 comercial para drenagem - D = 0,80 m - fornecimento e instalação</v>
          </cell>
          <cell r="C6200" t="str">
            <v>m</v>
          </cell>
          <cell r="D6200">
            <v>544.36</v>
          </cell>
        </row>
        <row r="6201">
          <cell r="A6201">
            <v>2003832</v>
          </cell>
          <cell r="B6201" t="str">
            <v>Tubo de concreto PA3 comercial para drenagem - D = 1,00 m - fornecimento e instalação</v>
          </cell>
          <cell r="C6201" t="str">
            <v>m</v>
          </cell>
          <cell r="D6201">
            <v>726.4</v>
          </cell>
        </row>
        <row r="6202">
          <cell r="A6202">
            <v>2003836</v>
          </cell>
          <cell r="B6202" t="str">
            <v>Tubo de concreto PA3 comercial para drenagem - D = 1,20 m - fornecimento e instalação</v>
          </cell>
          <cell r="C6202" t="str">
            <v>m</v>
          </cell>
          <cell r="D6202">
            <v>802.41</v>
          </cell>
        </row>
        <row r="6203">
          <cell r="A6203">
            <v>2003840</v>
          </cell>
          <cell r="B6203" t="str">
            <v>Tubo de concreto PA3 comercial para drenagem - D = 1,50 m - fornecimento e instalação</v>
          </cell>
          <cell r="C6203" t="str">
            <v>m</v>
          </cell>
          <cell r="D6203">
            <v>1349.51</v>
          </cell>
        </row>
        <row r="6204">
          <cell r="A6204">
            <v>2003770</v>
          </cell>
          <cell r="B6204" t="str">
            <v>Tubo de concreto PA3 produzido na obra para drenagem - D = 0,60 m - areia e brita comerciais - fornecimento e instalação</v>
          </cell>
          <cell r="C6204" t="str">
            <v>m</v>
          </cell>
          <cell r="D6204">
            <v>271.36</v>
          </cell>
        </row>
        <row r="6205">
          <cell r="A6205">
            <v>2003875</v>
          </cell>
          <cell r="B6205" t="str">
            <v>Tubo de concreto PA3 produzido na obra para drenagem - D = 0,60 m - areia extraída e brita produzida - fornecimento e instalação</v>
          </cell>
          <cell r="C6205" t="str">
            <v>m</v>
          </cell>
          <cell r="D6205">
            <v>257.56</v>
          </cell>
        </row>
        <row r="6206">
          <cell r="A6206">
            <v>2003774</v>
          </cell>
          <cell r="B6206" t="str">
            <v>Tubo de concreto PA3 produzido na obra para drenagem - D = 0,80 m - areia e brita comerciais - fornecimento e instalação</v>
          </cell>
          <cell r="C6206" t="str">
            <v>m</v>
          </cell>
          <cell r="D6206">
            <v>441.27</v>
          </cell>
        </row>
        <row r="6207">
          <cell r="A6207">
            <v>2003879</v>
          </cell>
          <cell r="B6207" t="str">
            <v>Tubo de concreto PA3 produzido na obra para drenagem - D = 0,80 m - areia extraída e brita produzida - fornecimento e instalação</v>
          </cell>
          <cell r="C6207" t="str">
            <v>m</v>
          </cell>
          <cell r="D6207">
            <v>416.74</v>
          </cell>
        </row>
        <row r="6208">
          <cell r="A6208">
            <v>2003778</v>
          </cell>
          <cell r="B6208" t="str">
            <v>Tubo de concreto PA3 produzido na obra para drenagem - D = 1,00 m - areia e brita comerciais - fornecimento e instalação</v>
          </cell>
          <cell r="C6208" t="str">
            <v>m</v>
          </cell>
          <cell r="D6208">
            <v>609</v>
          </cell>
        </row>
        <row r="6209">
          <cell r="A6209">
            <v>2003883</v>
          </cell>
          <cell r="B6209" t="str">
            <v>Tubo de concreto PA3 produzido na obra para drenagem - D = 1,00 m - areia extraída e brita produzida - fornecimento e instalação</v>
          </cell>
          <cell r="C6209" t="str">
            <v>m</v>
          </cell>
          <cell r="D6209">
            <v>570.65</v>
          </cell>
        </row>
        <row r="6210">
          <cell r="A6210">
            <v>2003782</v>
          </cell>
          <cell r="B6210" t="str">
            <v>Tubo de concreto PA3 produzido na obra para drenagem - D = 1,20 m - areia e brita comerciais - fornecimento e instalação</v>
          </cell>
          <cell r="C6210" t="str">
            <v>m</v>
          </cell>
          <cell r="D6210">
            <v>913.57</v>
          </cell>
        </row>
        <row r="6211">
          <cell r="A6211">
            <v>2003887</v>
          </cell>
          <cell r="B6211" t="str">
            <v>Tubo de concreto PA3 produzido na obra para drenagem - D = 1,20 m - areia extraída e brita produzida - fornecimento e instalação</v>
          </cell>
          <cell r="C6211" t="str">
            <v>m</v>
          </cell>
          <cell r="D6211">
            <v>854.89</v>
          </cell>
        </row>
        <row r="6212">
          <cell r="A6212">
            <v>2003786</v>
          </cell>
          <cell r="B6212" t="str">
            <v>Tubo de concreto PA3 produzido na obra para drenagem - D = 1,50 m - areia e brita comerciais - fornecimento e instalação</v>
          </cell>
          <cell r="C6212" t="str">
            <v>m</v>
          </cell>
          <cell r="D6212">
            <v>1436.29</v>
          </cell>
        </row>
        <row r="6213">
          <cell r="A6213">
            <v>2003891</v>
          </cell>
          <cell r="B6213" t="str">
            <v>Tubo de concreto PA3 produzido na obra para drenagem - D = 1,50 m - areia extraída e brita produzida - fornecimento e instalação</v>
          </cell>
          <cell r="C6213" t="str">
            <v>m</v>
          </cell>
          <cell r="D6213">
            <v>1345.13</v>
          </cell>
        </row>
        <row r="6214">
          <cell r="A6214">
            <v>2003872</v>
          </cell>
          <cell r="B6214" t="str">
            <v>Tubo de concreto PA4 comercial para drenagem - D = 0,50 m - fornecimento e instalação</v>
          </cell>
          <cell r="C6214" t="str">
            <v>m</v>
          </cell>
          <cell r="D6214">
            <v>332.78</v>
          </cell>
        </row>
        <row r="6215">
          <cell r="A6215">
            <v>2003825</v>
          </cell>
          <cell r="B6215" t="str">
            <v>Tubo de concreto PA4 comercial para drenagem - D = 0,60 m - fornecimento e instalação</v>
          </cell>
          <cell r="C6215" t="str">
            <v>m</v>
          </cell>
          <cell r="D6215">
            <v>390.24</v>
          </cell>
        </row>
        <row r="6216">
          <cell r="A6216">
            <v>2003829</v>
          </cell>
          <cell r="B6216" t="str">
            <v>Tubo de concreto PA4 comercial para drenagem - D = 0,80 m - fornecimento e instalação</v>
          </cell>
          <cell r="C6216" t="str">
            <v>m</v>
          </cell>
          <cell r="D6216">
            <v>546.4</v>
          </cell>
        </row>
        <row r="6217">
          <cell r="A6217">
            <v>2003833</v>
          </cell>
          <cell r="B6217" t="str">
            <v>Tubo de concreto PA4 comercial para drenagem - D = 1,00 m - fornecimento e instalação</v>
          </cell>
          <cell r="C6217" t="str">
            <v>m</v>
          </cell>
          <cell r="D6217">
            <v>773.57</v>
          </cell>
        </row>
        <row r="6218">
          <cell r="A6218">
            <v>2003837</v>
          </cell>
          <cell r="B6218" t="str">
            <v>Tubo de concreto PA4 comercial para drenagem - D = 1,20 m - fornecimento e instalação</v>
          </cell>
          <cell r="C6218" t="str">
            <v>m</v>
          </cell>
          <cell r="D6218">
            <v>850.42</v>
          </cell>
        </row>
        <row r="6219">
          <cell r="A6219">
            <v>2003841</v>
          </cell>
          <cell r="B6219" t="str">
            <v>Tubo de concreto PA4 comercial para drenagem - D = 1,50 m - fornecimento e instalação</v>
          </cell>
          <cell r="C6219" t="str">
            <v>m</v>
          </cell>
          <cell r="D6219">
            <v>1350.92</v>
          </cell>
        </row>
        <row r="6220">
          <cell r="A6220">
            <v>2003771</v>
          </cell>
          <cell r="B6220" t="str">
            <v>Tubo de concreto PA4 produzido na obra para drenagem - D = 0,60 m - areia e brita comerciais - fornecimento e instalação</v>
          </cell>
          <cell r="C6220" t="str">
            <v>m</v>
          </cell>
          <cell r="D6220">
            <v>328.57</v>
          </cell>
        </row>
        <row r="6221">
          <cell r="A6221">
            <v>2003876</v>
          </cell>
          <cell r="B6221" t="str">
            <v>Tubo de concreto PA4 produzido na obra para drenagem - D = 0,60 m - areia extraída e brita produzida - fornecimento e instalação</v>
          </cell>
          <cell r="C6221" t="str">
            <v>m</v>
          </cell>
          <cell r="D6221">
            <v>312.08999999999997</v>
          </cell>
        </row>
        <row r="6222">
          <cell r="A6222">
            <v>2003775</v>
          </cell>
          <cell r="B6222" t="str">
            <v>Tubo de concreto PA4 produzido na obra para drenagem - D = 0,80 m - areia e brita comerciais - fornecimento e instalação</v>
          </cell>
          <cell r="C6222" t="str">
            <v>m</v>
          </cell>
          <cell r="D6222">
            <v>508.14</v>
          </cell>
        </row>
        <row r="6223">
          <cell r="A6223">
            <v>2003880</v>
          </cell>
          <cell r="B6223" t="str">
            <v>Tubo de concreto PA4 produzido na obra para drenagem - D = 0,80 m - areia extraída e brita produzida - fornecimento e instalação</v>
          </cell>
          <cell r="C6223" t="str">
            <v>m</v>
          </cell>
          <cell r="D6223">
            <v>478.45</v>
          </cell>
        </row>
        <row r="6224">
          <cell r="A6224">
            <v>2003779</v>
          </cell>
          <cell r="B6224" t="str">
            <v>Tubo de concreto PA4 produzido na obra para drenagem - D = 1,00 m - areia e brita comerciais - fornecimento e instalação</v>
          </cell>
          <cell r="C6224" t="str">
            <v>m</v>
          </cell>
          <cell r="D6224">
            <v>758.86</v>
          </cell>
        </row>
        <row r="6225">
          <cell r="A6225">
            <v>2003884</v>
          </cell>
          <cell r="B6225" t="str">
            <v>Tubo de concreto PA4 produzido na obra para drenagem - D = 1,00 m - areia extraída e brita produzida - fornecimento e instalação</v>
          </cell>
          <cell r="C6225" t="str">
            <v>m</v>
          </cell>
          <cell r="D6225">
            <v>714.08</v>
          </cell>
        </row>
        <row r="6226">
          <cell r="A6226">
            <v>2003783</v>
          </cell>
          <cell r="B6226" t="str">
            <v>Tubo de concreto PA4 produzido na obra para drenagem - D = 1,20 m - areia e brita comerciais - fornecimento e instalação</v>
          </cell>
          <cell r="C6226" t="str">
            <v>m</v>
          </cell>
          <cell r="D6226">
            <v>1084.81</v>
          </cell>
        </row>
        <row r="6227">
          <cell r="A6227">
            <v>2003888</v>
          </cell>
          <cell r="B6227" t="str">
            <v>Tubo de concreto PA4 produzido na obra para drenagem - D = 1,20 m - areia extraída e brita produzida - fornecimento e instalação</v>
          </cell>
          <cell r="C6227" t="str">
            <v>m</v>
          </cell>
          <cell r="D6227">
            <v>1018.23</v>
          </cell>
        </row>
        <row r="6228">
          <cell r="A6228">
            <v>2003787</v>
          </cell>
          <cell r="B6228" t="str">
            <v>Tubo de concreto PA4 produzido na obra para drenagem - D = 1,50 m - areia e brita comerciais - fornecimento e instalação</v>
          </cell>
          <cell r="C6228" t="str">
            <v>m</v>
          </cell>
          <cell r="D6228">
            <v>1714.05</v>
          </cell>
        </row>
        <row r="6229">
          <cell r="A6229">
            <v>2003892</v>
          </cell>
          <cell r="B6229" t="str">
            <v>Tubo de concreto PA4 produzido na obra para drenagem - D = 1,50 m - areia extraída e brita produzida - fornecimento e instalação</v>
          </cell>
          <cell r="C6229" t="str">
            <v>m</v>
          </cell>
          <cell r="D6229">
            <v>1619.77</v>
          </cell>
        </row>
        <row r="6230">
          <cell r="A6230">
            <v>2003851</v>
          </cell>
          <cell r="B6230" t="str">
            <v>Tubo de concreto perfurado produzido na obra para drenagem - D = 0,40 m - fornecimento e instalação</v>
          </cell>
          <cell r="C6230" t="str">
            <v>m</v>
          </cell>
          <cell r="D6230">
            <v>83.01</v>
          </cell>
        </row>
        <row r="6231">
          <cell r="A6231">
            <v>2003935</v>
          </cell>
          <cell r="B6231" t="str">
            <v>Tubo de PVC para dreno tipo barbacã - D = 50 mm - fornecimento e instalação</v>
          </cell>
          <cell r="C6231" t="str">
            <v>m</v>
          </cell>
          <cell r="D6231">
            <v>12.24</v>
          </cell>
        </row>
        <row r="6232">
          <cell r="A6232">
            <v>2003934</v>
          </cell>
          <cell r="B6232" t="str">
            <v>Tubo de PVC para dreno tipo barbacã - D = 75 mm - fornecimento e instalação</v>
          </cell>
          <cell r="C6232" t="str">
            <v>m</v>
          </cell>
          <cell r="D6232">
            <v>15.25</v>
          </cell>
        </row>
        <row r="6233">
          <cell r="A6233">
            <v>4208216</v>
          </cell>
          <cell r="B6233" t="str">
            <v>Tubo fôrma lado fixo em aço galvanizado para estais de 12 cordoalhas D = 15,7 mm - fornecimento e instalação</v>
          </cell>
          <cell r="C6233" t="str">
            <v>m</v>
          </cell>
          <cell r="D6233">
            <v>7328.44</v>
          </cell>
        </row>
        <row r="6234">
          <cell r="A6234">
            <v>4208217</v>
          </cell>
          <cell r="B6234" t="str">
            <v>Tubo fôrma lado fixo em aço galvanizado para estais de 19 cordoalhas D = 15,7 mm - fornecimento e instalação</v>
          </cell>
          <cell r="C6234" t="str">
            <v>m</v>
          </cell>
          <cell r="D6234">
            <v>8633.15</v>
          </cell>
        </row>
        <row r="6235">
          <cell r="A6235">
            <v>4208218</v>
          </cell>
          <cell r="B6235" t="str">
            <v>Tubo fôrma lado fixo em aço galvanizado para estais de 22 cordoalhas D = 15,7 mm - fornecimento e instalação</v>
          </cell>
          <cell r="C6235" t="str">
            <v>m</v>
          </cell>
          <cell r="D6235">
            <v>10585.24</v>
          </cell>
        </row>
        <row r="6236">
          <cell r="A6236">
            <v>4208219</v>
          </cell>
          <cell r="B6236" t="str">
            <v>Tubo fôrma lado fixo em aço galvanizado para estais de 31 cordoalhas D = 15,7 mm - fornecimento e instalação</v>
          </cell>
          <cell r="C6236" t="str">
            <v>m</v>
          </cell>
          <cell r="D6236">
            <v>13059.4</v>
          </cell>
        </row>
        <row r="6237">
          <cell r="A6237">
            <v>4208220</v>
          </cell>
          <cell r="B6237" t="str">
            <v>Tubo fôrma lado fixo em aço galvanizado para estais de 37 cordoalhas D = 15,7 mm - fornecimento e instalação</v>
          </cell>
          <cell r="C6237" t="str">
            <v>m</v>
          </cell>
          <cell r="D6237">
            <v>15273.43</v>
          </cell>
        </row>
        <row r="6238">
          <cell r="A6238">
            <v>4208221</v>
          </cell>
          <cell r="B6238" t="str">
            <v>Tubo fôrma lado fixo em aço galvanizado para estais de 43 cordoalhas D = 15,7 mm - fornecimento e instalação</v>
          </cell>
          <cell r="C6238" t="str">
            <v>m</v>
          </cell>
          <cell r="D6238">
            <v>20088.78</v>
          </cell>
        </row>
        <row r="6239">
          <cell r="A6239">
            <v>4208222</v>
          </cell>
          <cell r="B6239" t="str">
            <v>Tubo fôrma lado fixo em aço galvanizado para estais de 55 cordoalhas D = 15,7 mm - fornecimento e instalação</v>
          </cell>
          <cell r="C6239" t="str">
            <v>m</v>
          </cell>
          <cell r="D6239">
            <v>22434.91</v>
          </cell>
        </row>
        <row r="6240">
          <cell r="A6240">
            <v>4208223</v>
          </cell>
          <cell r="B6240" t="str">
            <v>Tubo fôrma lado fixo em aço galvanizado para estais de 61 cordoalhas D = 15,7 mm - fornecimento e instalação</v>
          </cell>
          <cell r="C6240" t="str">
            <v>m</v>
          </cell>
          <cell r="D6240">
            <v>25946.79</v>
          </cell>
        </row>
        <row r="6241">
          <cell r="A6241">
            <v>4208224</v>
          </cell>
          <cell r="B6241" t="str">
            <v>Tubo fôrma lado fixo em aço galvanizado para estais de 73 cordoalhas D = 15,7 mm - fornecimento e instalação</v>
          </cell>
          <cell r="C6241" t="str">
            <v>m</v>
          </cell>
          <cell r="D6241">
            <v>32976.870000000003</v>
          </cell>
        </row>
        <row r="6242">
          <cell r="A6242">
            <v>4208225</v>
          </cell>
          <cell r="B6242" t="str">
            <v>Tubo fôrma lado fixo em aço galvanizado para estais de 85 cordoalhas D = 15,7 mm - fornecimento e instalação</v>
          </cell>
          <cell r="C6242" t="str">
            <v>m</v>
          </cell>
          <cell r="D6242">
            <v>38569.79</v>
          </cell>
        </row>
        <row r="6243">
          <cell r="A6243">
            <v>4208226</v>
          </cell>
          <cell r="B6243" t="str">
            <v>Tubo fôrma lado fixo em aço galvanizado para estais de 91 cordoalhas D = 15,7 mm - fornecimento e instalação</v>
          </cell>
          <cell r="C6243" t="str">
            <v>m</v>
          </cell>
          <cell r="D6243">
            <v>51063.24</v>
          </cell>
        </row>
        <row r="6244">
          <cell r="A6244">
            <v>4208227</v>
          </cell>
          <cell r="B6244" t="str">
            <v>Tubo fôrma lado regulável em aço galvanizado para estais de 12 cordoalhas D = 15,7 mm - fornecimento e instalação</v>
          </cell>
          <cell r="C6244" t="str">
            <v>m</v>
          </cell>
          <cell r="D6244">
            <v>7325.56</v>
          </cell>
        </row>
        <row r="6245">
          <cell r="A6245">
            <v>4208228</v>
          </cell>
          <cell r="B6245" t="str">
            <v>Tubo fôrma lado regulável em aço galvanizado para estais de 19 cordoalhas D = 15,7 mm - fornecimento e instalação</v>
          </cell>
          <cell r="C6245" t="str">
            <v>m</v>
          </cell>
          <cell r="D6245">
            <v>8633.23</v>
          </cell>
        </row>
        <row r="6246">
          <cell r="A6246">
            <v>4208229</v>
          </cell>
          <cell r="B6246" t="str">
            <v>Tubo fôrma lado regulável em aço galvanizado para estais de 22 cordoalhas D = 15,7 mm - fornecimento e instalação</v>
          </cell>
          <cell r="C6246" t="str">
            <v>m</v>
          </cell>
          <cell r="D6246">
            <v>10585.28</v>
          </cell>
        </row>
        <row r="6247">
          <cell r="A6247">
            <v>4208230</v>
          </cell>
          <cell r="B6247" t="str">
            <v>Tubo fôrma lado regulável em aço galvanizado para estais de 31 cordoalhas D = 15,7 mm - fornecimento e instalação</v>
          </cell>
          <cell r="C6247" t="str">
            <v>m</v>
          </cell>
          <cell r="D6247">
            <v>13059.57</v>
          </cell>
        </row>
        <row r="6248">
          <cell r="A6248">
            <v>4208231</v>
          </cell>
          <cell r="B6248" t="str">
            <v>Tubo fôrma lado regulável em aço galvanizado para estais de 37 cordoalhas D = 15,7 mm - fornecimento e instalação</v>
          </cell>
          <cell r="C6248" t="str">
            <v>m</v>
          </cell>
          <cell r="D6248">
            <v>15273.49</v>
          </cell>
        </row>
        <row r="6249">
          <cell r="A6249">
            <v>4208232</v>
          </cell>
          <cell r="B6249" t="str">
            <v>Tubo fôrma lado regulável em aço galvanizado para estais de 43 cordoalhas D = 15,7 mm - fornecimento e instalação</v>
          </cell>
          <cell r="C6249" t="str">
            <v>m</v>
          </cell>
          <cell r="D6249">
            <v>20088.91</v>
          </cell>
        </row>
        <row r="6250">
          <cell r="A6250">
            <v>4208233</v>
          </cell>
          <cell r="B6250" t="str">
            <v>Tubo fôrma lado regulável em aço galvanizado para estais de 55 cordoalhas D = 15,7 mm - fornecimento e instalação</v>
          </cell>
          <cell r="C6250" t="str">
            <v>m</v>
          </cell>
          <cell r="D6250">
            <v>22435.1</v>
          </cell>
        </row>
        <row r="6251">
          <cell r="A6251">
            <v>4208234</v>
          </cell>
          <cell r="B6251" t="str">
            <v>Tubo fôrma lado regulável em aço galvanizado para estais de 61 cordoalhas D = 15,7 mm - fornecimento e instalação</v>
          </cell>
          <cell r="C6251" t="str">
            <v>m</v>
          </cell>
          <cell r="D6251">
            <v>25946.82</v>
          </cell>
        </row>
        <row r="6252">
          <cell r="A6252">
            <v>4208235</v>
          </cell>
          <cell r="B6252" t="str">
            <v>Tubo fôrma lado regulável em aço galvanizado para estais de 73 cordoalhas D = 15,7 mm - fornecimento e instalação</v>
          </cell>
          <cell r="C6252" t="str">
            <v>m</v>
          </cell>
          <cell r="D6252">
            <v>32977.1</v>
          </cell>
        </row>
        <row r="6253">
          <cell r="A6253">
            <v>4208236</v>
          </cell>
          <cell r="B6253" t="str">
            <v>Tubo fôrma lado regulável em aço galvanizado para estais de 85 cordoalhas D = 15,7 mm - fornecimento e instalação</v>
          </cell>
          <cell r="C6253" t="str">
            <v>m</v>
          </cell>
          <cell r="D6253">
            <v>38570.589999999997</v>
          </cell>
        </row>
        <row r="6254">
          <cell r="A6254">
            <v>4208237</v>
          </cell>
          <cell r="B6254" t="str">
            <v>Tubo fôrma lado regulável em aço galvanizado para estais de 91 cordoalhas D = 15,7 mm - fornecimento e instalação</v>
          </cell>
          <cell r="C6254" t="str">
            <v>m</v>
          </cell>
          <cell r="D6254">
            <v>51063.41</v>
          </cell>
        </row>
        <row r="6255">
          <cell r="A6255">
            <v>2003990</v>
          </cell>
          <cell r="B6255" t="str">
            <v>Tubo PEAD para drenagem - D = 1.000 mm - fornecimento e instalação</v>
          </cell>
          <cell r="C6255" t="str">
            <v>m</v>
          </cell>
          <cell r="D6255">
            <v>1070.8399999999999</v>
          </cell>
        </row>
        <row r="6256">
          <cell r="A6256">
            <v>2003991</v>
          </cell>
          <cell r="B6256" t="str">
            <v>Tubo PEAD para drenagem - D = 1.050 mm - fornecimento e instalação</v>
          </cell>
          <cell r="C6256" t="str">
            <v>m</v>
          </cell>
          <cell r="D6256">
            <v>1155.96</v>
          </cell>
        </row>
        <row r="6257">
          <cell r="A6257">
            <v>2003992</v>
          </cell>
          <cell r="B6257" t="str">
            <v>Tubo PEAD para drenagem - D = 1.200 mm - fornecimento e instalação</v>
          </cell>
          <cell r="C6257" t="str">
            <v>m</v>
          </cell>
          <cell r="D6257">
            <v>1748.23</v>
          </cell>
        </row>
        <row r="6258">
          <cell r="A6258">
            <v>2003993</v>
          </cell>
          <cell r="B6258" t="str">
            <v>Tubo PEAD para drenagem - D = 1.500 mm - fornecimento e instalação</v>
          </cell>
          <cell r="C6258" t="str">
            <v>m</v>
          </cell>
          <cell r="D6258">
            <v>2029.47</v>
          </cell>
        </row>
        <row r="6259">
          <cell r="A6259">
            <v>2003994</v>
          </cell>
          <cell r="B6259" t="str">
            <v>Tubo PEAD para drenagem - D = 1.800 mm - fornecimento e instalação</v>
          </cell>
          <cell r="C6259" t="str">
            <v>m</v>
          </cell>
          <cell r="D6259">
            <v>7167.95</v>
          </cell>
        </row>
        <row r="6260">
          <cell r="A6260">
            <v>2003995</v>
          </cell>
          <cell r="B6260" t="str">
            <v>Tubo PEAD para drenagem - D = 2.000 mm - fornecimento e instalação</v>
          </cell>
          <cell r="C6260" t="str">
            <v>m</v>
          </cell>
          <cell r="D6260">
            <v>8677.16</v>
          </cell>
        </row>
        <row r="6261">
          <cell r="A6261">
            <v>2003996</v>
          </cell>
          <cell r="B6261" t="str">
            <v>Tubo PEAD para drenagem - D = 2.500 mm - fornecimento e instalação</v>
          </cell>
          <cell r="C6261" t="str">
            <v>m</v>
          </cell>
          <cell r="D6261">
            <v>14537.68</v>
          </cell>
        </row>
        <row r="6262">
          <cell r="A6262">
            <v>2003997</v>
          </cell>
          <cell r="B6262" t="str">
            <v>Tubo PEAD para drenagem - D = 3.000 mm - fornecimento e instalação</v>
          </cell>
          <cell r="C6262" t="str">
            <v>m</v>
          </cell>
          <cell r="D6262">
            <v>20470.84</v>
          </cell>
        </row>
        <row r="6263">
          <cell r="A6263">
            <v>2003983</v>
          </cell>
          <cell r="B6263" t="str">
            <v>Tubo PEAD para drenagem - D = 400 mm - fornecimento e instalação</v>
          </cell>
          <cell r="C6263" t="str">
            <v>m</v>
          </cell>
          <cell r="D6263">
            <v>211.55</v>
          </cell>
        </row>
        <row r="6264">
          <cell r="A6264">
            <v>2003984</v>
          </cell>
          <cell r="B6264" t="str">
            <v>Tubo PEAD para drenagem - D = 450 mm - fornecimento e instalação</v>
          </cell>
          <cell r="C6264" t="str">
            <v>m</v>
          </cell>
          <cell r="D6264">
            <v>229.29</v>
          </cell>
        </row>
        <row r="6265">
          <cell r="A6265">
            <v>2003985</v>
          </cell>
          <cell r="B6265" t="str">
            <v>Tubo PEAD para drenagem - D = 500 mm - fornecimento e instalação</v>
          </cell>
          <cell r="C6265" t="str">
            <v>m</v>
          </cell>
          <cell r="D6265">
            <v>346.19</v>
          </cell>
        </row>
        <row r="6266">
          <cell r="A6266">
            <v>2003986</v>
          </cell>
          <cell r="B6266" t="str">
            <v>Tubo PEAD para drenagem - D = 600 mm - fornecimento e instalação</v>
          </cell>
          <cell r="C6266" t="str">
            <v>m</v>
          </cell>
          <cell r="D6266">
            <v>504.66</v>
          </cell>
        </row>
        <row r="6267">
          <cell r="A6267">
            <v>2003987</v>
          </cell>
          <cell r="B6267" t="str">
            <v>Tubo PEAD para drenagem - D = 750 mm - fornecimento e instalação</v>
          </cell>
          <cell r="C6267" t="str">
            <v>m</v>
          </cell>
          <cell r="D6267">
            <v>622.49</v>
          </cell>
        </row>
        <row r="6268">
          <cell r="A6268">
            <v>2003988</v>
          </cell>
          <cell r="B6268" t="str">
            <v>Tubo PEAD para drenagem - D = 800 mm - fornecimento e instalação</v>
          </cell>
          <cell r="C6268" t="str">
            <v>m</v>
          </cell>
          <cell r="D6268">
            <v>737.62</v>
          </cell>
        </row>
        <row r="6269">
          <cell r="A6269">
            <v>2003989</v>
          </cell>
          <cell r="B6269" t="str">
            <v>Tubo PEAD para drenagem - D = 900 mm - fornecimento e instalação</v>
          </cell>
          <cell r="C6269" t="str">
            <v>m</v>
          </cell>
          <cell r="D6269">
            <v>805.36</v>
          </cell>
        </row>
        <row r="6270">
          <cell r="A6270">
            <v>4208128</v>
          </cell>
          <cell r="B6270" t="str">
            <v>Tubo PEAD para estais - D = 110 mm - fornecimento e instalação</v>
          </cell>
          <cell r="C6270" t="str">
            <v>m</v>
          </cell>
          <cell r="D6270">
            <v>292.12</v>
          </cell>
        </row>
        <row r="6271">
          <cell r="A6271">
            <v>4208129</v>
          </cell>
          <cell r="B6271" t="str">
            <v>Tubo PEAD para estais - D = 140 mm - fornecimento e instalação</v>
          </cell>
          <cell r="C6271" t="str">
            <v>m</v>
          </cell>
          <cell r="D6271">
            <v>454.24</v>
          </cell>
        </row>
        <row r="6272">
          <cell r="A6272">
            <v>4208130</v>
          </cell>
          <cell r="B6272" t="str">
            <v>Tubo PEAD para estais - D = 160 mm - fornecimento e instalação</v>
          </cell>
          <cell r="C6272" t="str">
            <v>m</v>
          </cell>
          <cell r="D6272">
            <v>588.89</v>
          </cell>
        </row>
        <row r="6273">
          <cell r="A6273">
            <v>4208131</v>
          </cell>
          <cell r="B6273" t="str">
            <v>Tubo PEAD para estais - D = 180 mm - fornecimento e instalação</v>
          </cell>
          <cell r="C6273" t="str">
            <v>m</v>
          </cell>
          <cell r="D6273">
            <v>750.66</v>
          </cell>
        </row>
        <row r="6274">
          <cell r="A6274">
            <v>4208132</v>
          </cell>
          <cell r="B6274" t="str">
            <v>Tubo PEAD para estais - D = 200 mm - fornecimento e instalação</v>
          </cell>
          <cell r="C6274" t="str">
            <v>m</v>
          </cell>
          <cell r="D6274">
            <v>859.18</v>
          </cell>
        </row>
        <row r="6275">
          <cell r="A6275">
            <v>4208133</v>
          </cell>
          <cell r="B6275" t="str">
            <v>Tubo PEAD para estais - D = 225 mm - fornecimento e instalação</v>
          </cell>
          <cell r="C6275" t="str">
            <v>m</v>
          </cell>
          <cell r="D6275">
            <v>1073.81</v>
          </cell>
        </row>
        <row r="6276">
          <cell r="A6276">
            <v>4208134</v>
          </cell>
          <cell r="B6276" t="str">
            <v>Tubo PEAD para estais - D = 250 mm - fornecimento e instalação</v>
          </cell>
          <cell r="C6276" t="str">
            <v>m</v>
          </cell>
          <cell r="D6276">
            <v>1196.5899999999999</v>
          </cell>
        </row>
        <row r="6277">
          <cell r="A6277">
            <v>4208238</v>
          </cell>
          <cell r="B6277" t="str">
            <v>Tubo PEAD para estais - D = 280 mm - fornecimento e instalação</v>
          </cell>
          <cell r="C6277" t="str">
            <v>m</v>
          </cell>
          <cell r="D6277">
            <v>1385.43</v>
          </cell>
        </row>
        <row r="6278">
          <cell r="A6278">
            <v>4208239</v>
          </cell>
          <cell r="B6278" t="str">
            <v>Tubo PEAD para estais - D = 315 mm - fornecimento e instalação</v>
          </cell>
          <cell r="C6278" t="str">
            <v>m</v>
          </cell>
          <cell r="D6278">
            <v>1601.24</v>
          </cell>
        </row>
        <row r="6279">
          <cell r="A6279">
            <v>5503020</v>
          </cell>
          <cell r="B6279" t="str">
            <v>Umedecimento de caminho de serviço</v>
          </cell>
          <cell r="C6279" t="str">
            <v>km</v>
          </cell>
          <cell r="D6279">
            <v>305.37</v>
          </cell>
        </row>
        <row r="6280">
          <cell r="A6280">
            <v>6416036</v>
          </cell>
          <cell r="B6280" t="str">
            <v>Usinagem de agregados para microrrevestimento a frio com espessura de 0,8 cm até 1,5 cm - brita comercial</v>
          </cell>
          <cell r="C6280" t="str">
            <v>m³</v>
          </cell>
          <cell r="D6280">
            <v>102.83</v>
          </cell>
        </row>
        <row r="6281">
          <cell r="A6281">
            <v>6416038</v>
          </cell>
          <cell r="B6281" t="str">
            <v>Usinagem de agregados para microrrevestimento a frio com espessura de 0,8 cm até 1,5 cm - brita produzida</v>
          </cell>
          <cell r="C6281" t="str">
            <v>m³</v>
          </cell>
          <cell r="D6281">
            <v>64.709999999999994</v>
          </cell>
        </row>
        <row r="6282">
          <cell r="A6282">
            <v>6416037</v>
          </cell>
          <cell r="B6282" t="str">
            <v>Usinagem de agregados para microrrevestimento a frio com espessura de 2,0 cm - brita comercial</v>
          </cell>
          <cell r="C6282" t="str">
            <v>m³</v>
          </cell>
          <cell r="D6282">
            <v>112.7</v>
          </cell>
        </row>
        <row r="6283">
          <cell r="A6283">
            <v>6416035</v>
          </cell>
          <cell r="B6283" t="str">
            <v>Usinagem de agregados para microrrevestimento a frio com espessura de 2,0 cm - brita produzida</v>
          </cell>
          <cell r="C6283" t="str">
            <v>m³</v>
          </cell>
          <cell r="D6283">
            <v>74.14</v>
          </cell>
        </row>
        <row r="6284">
          <cell r="A6284">
            <v>6416076</v>
          </cell>
          <cell r="B6284" t="str">
            <v>Usinagem de areia-asfalto a quente - faixa A - areia comercial</v>
          </cell>
          <cell r="C6284" t="str">
            <v>t</v>
          </cell>
          <cell r="D6284">
            <v>152.19</v>
          </cell>
        </row>
        <row r="6285">
          <cell r="A6285">
            <v>6416075</v>
          </cell>
          <cell r="B6285" t="str">
            <v>Usinagem de areia-asfalto a quente - faixa A - areia extraída</v>
          </cell>
          <cell r="C6285" t="str">
            <v>t</v>
          </cell>
          <cell r="D6285">
            <v>99.62</v>
          </cell>
        </row>
        <row r="6286">
          <cell r="A6286">
            <v>6416226</v>
          </cell>
          <cell r="B6286" t="str">
            <v>Usinagem de areia-asfalto a quente - faixa B - areia comercial</v>
          </cell>
          <cell r="C6286" t="str">
            <v>t</v>
          </cell>
          <cell r="D6286">
            <v>144.27000000000001</v>
          </cell>
        </row>
        <row r="6287">
          <cell r="A6287">
            <v>6416225</v>
          </cell>
          <cell r="B6287" t="str">
            <v>Usinagem de areia-asfalto a quente - faixa B - areia extraída</v>
          </cell>
          <cell r="C6287" t="str">
            <v>t</v>
          </cell>
          <cell r="D6287">
            <v>90.55</v>
          </cell>
        </row>
        <row r="6288">
          <cell r="A6288">
            <v>6416084</v>
          </cell>
          <cell r="B6288" t="str">
            <v>Usinagem de areia-asfalto a quente com asfalto polímero - faixa A - areia comercial</v>
          </cell>
          <cell r="C6288" t="str">
            <v>t</v>
          </cell>
          <cell r="D6288">
            <v>146.43</v>
          </cell>
        </row>
        <row r="6289">
          <cell r="A6289">
            <v>6416083</v>
          </cell>
          <cell r="B6289" t="str">
            <v>Usinagem de areia-asfalto a quente com asfalto polímero - faixa A - areia extraída</v>
          </cell>
          <cell r="C6289" t="str">
            <v>t</v>
          </cell>
          <cell r="D6289">
            <v>91.19</v>
          </cell>
        </row>
        <row r="6290">
          <cell r="A6290">
            <v>6416234</v>
          </cell>
          <cell r="B6290" t="str">
            <v>Usinagem de areia-asfalto a quente com asfalto polímero - faixa B - areia comercial</v>
          </cell>
          <cell r="C6290" t="str">
            <v>t</v>
          </cell>
          <cell r="D6290">
            <v>150.87</v>
          </cell>
        </row>
        <row r="6291">
          <cell r="A6291">
            <v>6416233</v>
          </cell>
          <cell r="B6291" t="str">
            <v>Usinagem de areia-asfalto a quente com asfalto polímero - faixa B - areia extraída</v>
          </cell>
          <cell r="C6291" t="str">
            <v>t</v>
          </cell>
          <cell r="D6291">
            <v>96.62</v>
          </cell>
        </row>
        <row r="6292">
          <cell r="A6292">
            <v>6416236</v>
          </cell>
          <cell r="B6292" t="str">
            <v>Usinagem de areia-asfalto a quente com asfalto polímero - faixa C - areia comercial</v>
          </cell>
          <cell r="C6292" t="str">
            <v>t</v>
          </cell>
          <cell r="D6292">
            <v>153.76</v>
          </cell>
        </row>
        <row r="6293">
          <cell r="A6293">
            <v>6416235</v>
          </cell>
          <cell r="B6293" t="str">
            <v>Usinagem de areia-asfalto a quente com asfalto polímero - faixa C - areia extraída</v>
          </cell>
          <cell r="C6293" t="str">
            <v>t</v>
          </cell>
          <cell r="D6293">
            <v>100.21</v>
          </cell>
        </row>
        <row r="6294">
          <cell r="A6294">
            <v>6416040</v>
          </cell>
          <cell r="B6294" t="str">
            <v>Usinagem de brita graduada com brita comercial em usina de 300 t/h</v>
          </cell>
          <cell r="C6294" t="str">
            <v>m³</v>
          </cell>
          <cell r="D6294">
            <v>150.21</v>
          </cell>
        </row>
        <row r="6295">
          <cell r="A6295">
            <v>6416039</v>
          </cell>
          <cell r="B6295" t="str">
            <v>Usinagem de brita graduada com brita produzida em usina de 300 t/h</v>
          </cell>
          <cell r="C6295" t="str">
            <v>m³</v>
          </cell>
          <cell r="D6295">
            <v>87.6</v>
          </cell>
        </row>
        <row r="6296">
          <cell r="A6296">
            <v>6416042</v>
          </cell>
          <cell r="B6296" t="str">
            <v>Usinagem de brita graduada tratada com cimento e brita comercial em usina de 300 t/h</v>
          </cell>
          <cell r="C6296" t="str">
            <v>m³</v>
          </cell>
          <cell r="D6296">
            <v>190.81</v>
          </cell>
        </row>
        <row r="6297">
          <cell r="A6297">
            <v>6416041</v>
          </cell>
          <cell r="B6297" t="str">
            <v>Usinagem de brita graduada tratada com cimento e brita produzida em usina de 300 t/h</v>
          </cell>
          <cell r="C6297" t="str">
            <v>m³</v>
          </cell>
          <cell r="D6297">
            <v>129.1</v>
          </cell>
        </row>
        <row r="6298">
          <cell r="A6298">
            <v>6416080</v>
          </cell>
          <cell r="B6298" t="str">
            <v>Usinagem de concreto asfáltico - faixa A - areia e brita comerciais</v>
          </cell>
          <cell r="C6298" t="str">
            <v>t</v>
          </cell>
          <cell r="D6298">
            <v>147.1</v>
          </cell>
        </row>
        <row r="6299">
          <cell r="A6299">
            <v>6416079</v>
          </cell>
          <cell r="B6299" t="str">
            <v>Usinagem de concreto asfáltico - faixa A - areia extraída e brita produzida</v>
          </cell>
          <cell r="C6299" t="str">
            <v>t</v>
          </cell>
          <cell r="D6299">
            <v>110.21</v>
          </cell>
        </row>
        <row r="6300">
          <cell r="A6300">
            <v>6416143</v>
          </cell>
          <cell r="B6300" t="str">
            <v>Usinagem de concreto asfáltico - faixa B - areia e brita comerciais</v>
          </cell>
          <cell r="C6300" t="str">
            <v>t</v>
          </cell>
          <cell r="D6300">
            <v>150.58000000000001</v>
          </cell>
        </row>
        <row r="6301">
          <cell r="A6301">
            <v>6416262</v>
          </cell>
          <cell r="B6301" t="str">
            <v>Usinagem de concreto asfáltico - faixa B - areia extraída e brita produzida</v>
          </cell>
          <cell r="C6301" t="str">
            <v>t</v>
          </cell>
          <cell r="D6301">
            <v>112.14</v>
          </cell>
        </row>
        <row r="6302">
          <cell r="A6302">
            <v>6416078</v>
          </cell>
          <cell r="B6302" t="str">
            <v>Usinagem de concreto asfáltico - faixa C - areia e brita comerciais</v>
          </cell>
          <cell r="C6302" t="str">
            <v>t</v>
          </cell>
          <cell r="D6302">
            <v>152.62</v>
          </cell>
        </row>
        <row r="6303">
          <cell r="A6303">
            <v>6416077</v>
          </cell>
          <cell r="B6303" t="str">
            <v>Usinagem de concreto asfáltico - faixa C - areia extraída e brita produzida</v>
          </cell>
          <cell r="C6303" t="str">
            <v>t</v>
          </cell>
          <cell r="D6303">
            <v>110.31</v>
          </cell>
        </row>
        <row r="6304">
          <cell r="A6304">
            <v>6416088</v>
          </cell>
          <cell r="B6304" t="str">
            <v>Usinagem de concreto asfáltico com asfalto polímero - faixa A - areia e brita comerciais</v>
          </cell>
          <cell r="C6304" t="str">
            <v>t</v>
          </cell>
          <cell r="D6304">
            <v>148.25</v>
          </cell>
        </row>
        <row r="6305">
          <cell r="A6305">
            <v>6416087</v>
          </cell>
          <cell r="B6305" t="str">
            <v>Usinagem de concreto asfáltico com asfalto polímero - faixa A - areia extraída e brita produzida</v>
          </cell>
          <cell r="C6305" t="str">
            <v>t</v>
          </cell>
          <cell r="D6305">
            <v>110.41</v>
          </cell>
        </row>
        <row r="6306">
          <cell r="A6306">
            <v>6416246</v>
          </cell>
          <cell r="B6306" t="str">
            <v>Usinagem de concreto asfáltico com asfalto polímero - faixa B - areia e brita comerciais</v>
          </cell>
          <cell r="C6306" t="str">
            <v>t</v>
          </cell>
          <cell r="D6306">
            <v>150.97</v>
          </cell>
        </row>
        <row r="6307">
          <cell r="A6307">
            <v>6416245</v>
          </cell>
          <cell r="B6307" t="str">
            <v>Usinagem de concreto asfáltico com asfalto polímero - faixa B - areia extraída e brita produzida</v>
          </cell>
          <cell r="C6307" t="str">
            <v>t</v>
          </cell>
          <cell r="D6307">
            <v>112.34</v>
          </cell>
        </row>
        <row r="6308">
          <cell r="A6308">
            <v>6416248</v>
          </cell>
          <cell r="B6308" t="str">
            <v>Usinagem de concreto asfáltico com asfalto polímero - faixa C - areia e brita comerciais</v>
          </cell>
          <cell r="C6308" t="str">
            <v>t</v>
          </cell>
          <cell r="D6308">
            <v>157.97999999999999</v>
          </cell>
        </row>
        <row r="6309">
          <cell r="A6309">
            <v>6416247</v>
          </cell>
          <cell r="B6309" t="str">
            <v>Usinagem de concreto asfáltico com asfalto polímero - faixa C - areia extraída e brita produzida</v>
          </cell>
          <cell r="C6309" t="str">
            <v>t</v>
          </cell>
          <cell r="D6309">
            <v>113.76</v>
          </cell>
        </row>
        <row r="6310">
          <cell r="A6310">
            <v>6416211</v>
          </cell>
          <cell r="B6310" t="str">
            <v>Usinagem de concreto asfáltico com borracha - faixa A - brita comercial</v>
          </cell>
          <cell r="C6310" t="str">
            <v>t</v>
          </cell>
          <cell r="D6310">
            <v>182.88</v>
          </cell>
        </row>
        <row r="6311">
          <cell r="A6311">
            <v>6416215</v>
          </cell>
          <cell r="B6311" t="str">
            <v>Usinagem de concreto asfáltico com borracha - faixa A - brita produzida</v>
          </cell>
          <cell r="C6311" t="str">
            <v>t</v>
          </cell>
          <cell r="D6311">
            <v>157.75</v>
          </cell>
        </row>
        <row r="6312">
          <cell r="A6312">
            <v>6416212</v>
          </cell>
          <cell r="B6312" t="str">
            <v>Usinagem de concreto asfáltico com borracha - faixa B - brita comercial</v>
          </cell>
          <cell r="C6312" t="str">
            <v>t</v>
          </cell>
          <cell r="D6312">
            <v>185.75</v>
          </cell>
        </row>
        <row r="6313">
          <cell r="A6313">
            <v>6416216</v>
          </cell>
          <cell r="B6313" t="str">
            <v>Usinagem de concreto asfáltico com borracha - faixa B - brita produzida</v>
          </cell>
          <cell r="C6313" t="str">
            <v>t</v>
          </cell>
          <cell r="D6313">
            <v>160.96</v>
          </cell>
        </row>
        <row r="6314">
          <cell r="A6314">
            <v>6416213</v>
          </cell>
          <cell r="B6314" t="str">
            <v>Usinagem de concreto asfáltico com borracha - faixa C - brita comercial</v>
          </cell>
          <cell r="C6314" t="str">
            <v>t</v>
          </cell>
          <cell r="D6314">
            <v>186.66</v>
          </cell>
        </row>
        <row r="6315">
          <cell r="A6315">
            <v>6416217</v>
          </cell>
          <cell r="B6315" t="str">
            <v>Usinagem de concreto asfáltico com borracha - faixa C - brita produzida</v>
          </cell>
          <cell r="C6315" t="str">
            <v>t</v>
          </cell>
          <cell r="D6315">
            <v>162.55000000000001</v>
          </cell>
        </row>
        <row r="6316">
          <cell r="A6316">
            <v>6416214</v>
          </cell>
          <cell r="B6316" t="str">
            <v>Usinagem de concreto asfáltico com borracha (Gap Graded) - brita comercial</v>
          </cell>
          <cell r="C6316" t="str">
            <v>t</v>
          </cell>
          <cell r="D6316">
            <v>183.92</v>
          </cell>
        </row>
        <row r="6317">
          <cell r="A6317">
            <v>6416218</v>
          </cell>
          <cell r="B6317" t="str">
            <v>Usinagem de concreto asfáltico com borracha (Gap Graded) - brita produzida</v>
          </cell>
          <cell r="C6317" t="str">
            <v>t</v>
          </cell>
          <cell r="D6317">
            <v>157.27000000000001</v>
          </cell>
        </row>
        <row r="6318">
          <cell r="A6318">
            <v>6416289</v>
          </cell>
          <cell r="B6318" t="str">
            <v>Usinagem de concreto asfáltico reciclado a frio com espuma de asfalto, agregado comercial e cimento</v>
          </cell>
          <cell r="C6318" t="str">
            <v>m³</v>
          </cell>
          <cell r="D6318">
            <v>91.77</v>
          </cell>
        </row>
        <row r="6319">
          <cell r="A6319">
            <v>6416098</v>
          </cell>
          <cell r="B6319" t="str">
            <v>Usinagem de concreto asfáltico reciclado em usina fixa com adição de material fresado e brita comercial</v>
          </cell>
          <cell r="C6319" t="str">
            <v>t</v>
          </cell>
          <cell r="D6319">
            <v>129.76</v>
          </cell>
        </row>
        <row r="6320">
          <cell r="A6320">
            <v>6416097</v>
          </cell>
          <cell r="B6320" t="str">
            <v>Usinagem de concreto asfáltico reciclado em usina fixa com adição de material fresado e brita produzida</v>
          </cell>
          <cell r="C6320" t="str">
            <v>t</v>
          </cell>
          <cell r="D6320">
            <v>112.93</v>
          </cell>
        </row>
        <row r="6321">
          <cell r="A6321">
            <v>6416258</v>
          </cell>
          <cell r="B6321" t="str">
            <v>Usinagem de micro pré-misturado a quente com asfalto polímero - brita comercial</v>
          </cell>
          <cell r="C6321" t="str">
            <v>t</v>
          </cell>
          <cell r="D6321">
            <v>137.24</v>
          </cell>
        </row>
        <row r="6322">
          <cell r="A6322">
            <v>6416259</v>
          </cell>
          <cell r="B6322" t="str">
            <v>Usinagem de micro pré-misturado a quente com asfalto polímero - brita produzida</v>
          </cell>
          <cell r="C6322" t="str">
            <v>t</v>
          </cell>
          <cell r="D6322">
            <v>113.4</v>
          </cell>
        </row>
        <row r="6323">
          <cell r="A6323">
            <v>6416074</v>
          </cell>
          <cell r="B6323" t="str">
            <v>Usinagem de pré-misturado a frio - faixa A - areia e brita comerciais</v>
          </cell>
          <cell r="C6323" t="str">
            <v>m³</v>
          </cell>
          <cell r="D6323">
            <v>185.19</v>
          </cell>
        </row>
        <row r="6324">
          <cell r="A6324">
            <v>6416073</v>
          </cell>
          <cell r="B6324" t="str">
            <v>Usinagem de pré-misturado a frio - faixa A - areia extraída e brita produzida</v>
          </cell>
          <cell r="C6324" t="str">
            <v>m³</v>
          </cell>
          <cell r="D6324">
            <v>106.23</v>
          </cell>
        </row>
        <row r="6325">
          <cell r="A6325">
            <v>6416220</v>
          </cell>
          <cell r="B6325" t="str">
            <v>Usinagem de pré-misturado a frio - faixa B - areia e brita comerciais</v>
          </cell>
          <cell r="C6325" t="str">
            <v>m³</v>
          </cell>
          <cell r="D6325">
            <v>188.42</v>
          </cell>
        </row>
        <row r="6326">
          <cell r="A6326">
            <v>6416219</v>
          </cell>
          <cell r="B6326" t="str">
            <v>Usinagem de pré-misturado a frio - faixa B - areia extraída e brita produzida</v>
          </cell>
          <cell r="C6326" t="str">
            <v>m³</v>
          </cell>
          <cell r="D6326">
            <v>103.44</v>
          </cell>
        </row>
        <row r="6327">
          <cell r="A6327">
            <v>6416222</v>
          </cell>
          <cell r="B6327" t="str">
            <v>Usinagem de pré-misturado a frio - faixa C - areia e brita comerciais</v>
          </cell>
          <cell r="C6327" t="str">
            <v>m³</v>
          </cell>
          <cell r="D6327">
            <v>197.38</v>
          </cell>
        </row>
        <row r="6328">
          <cell r="A6328">
            <v>6416221</v>
          </cell>
          <cell r="B6328" t="str">
            <v>Usinagem de pré-misturado a frio - faixa C - areia extraída e brita produzida</v>
          </cell>
          <cell r="C6328" t="str">
            <v>m³</v>
          </cell>
          <cell r="D6328">
            <v>114.88</v>
          </cell>
        </row>
        <row r="6329">
          <cell r="A6329">
            <v>6416224</v>
          </cell>
          <cell r="B6329" t="str">
            <v>Usinagem de pré-misturado a frio - faixa D - areia e brita comerciais</v>
          </cell>
          <cell r="C6329" t="str">
            <v>m³</v>
          </cell>
          <cell r="D6329">
            <v>200.89</v>
          </cell>
        </row>
        <row r="6330">
          <cell r="A6330">
            <v>6416223</v>
          </cell>
          <cell r="B6330" t="str">
            <v>Usinagem de pré-misturado a frio - faixa D - areia extraída e brita produzida</v>
          </cell>
          <cell r="C6330" t="str">
            <v>m³</v>
          </cell>
          <cell r="D6330">
            <v>112.09</v>
          </cell>
        </row>
        <row r="6331">
          <cell r="A6331">
            <v>6416082</v>
          </cell>
          <cell r="B6331" t="str">
            <v>Usinagem de pré-misturado a frio com asfalto polímero - faixa A - areia e brita comerciais</v>
          </cell>
          <cell r="C6331" t="str">
            <v>m³</v>
          </cell>
          <cell r="D6331">
            <v>185.19</v>
          </cell>
        </row>
        <row r="6332">
          <cell r="A6332">
            <v>6416081</v>
          </cell>
          <cell r="B6332" t="str">
            <v>Usinagem de pré-misturado a frio com asfalto polímero - faixa A - areia extraída e brita produzida</v>
          </cell>
          <cell r="C6332" t="str">
            <v>m³</v>
          </cell>
          <cell r="D6332">
            <v>106.23</v>
          </cell>
        </row>
        <row r="6333">
          <cell r="A6333">
            <v>6416228</v>
          </cell>
          <cell r="B6333" t="str">
            <v>Usinagem de pré-misturado a frio com asfalto polímero - faixa B - areia e brita comerciais</v>
          </cell>
          <cell r="C6333" t="str">
            <v>m³</v>
          </cell>
          <cell r="D6333">
            <v>188.42</v>
          </cell>
        </row>
        <row r="6334">
          <cell r="A6334">
            <v>6416227</v>
          </cell>
          <cell r="B6334" t="str">
            <v>Usinagem de pré-misturado a frio com asfalto polímero - faixa B - areia extraída e brita produzida</v>
          </cell>
          <cell r="C6334" t="str">
            <v>m³</v>
          </cell>
          <cell r="D6334">
            <v>103.44</v>
          </cell>
        </row>
        <row r="6335">
          <cell r="A6335">
            <v>6416230</v>
          </cell>
          <cell r="B6335" t="str">
            <v>Usinagem de pré-misturado a frio com asfalto polímero - faixa C - areia e brita comerciais</v>
          </cell>
          <cell r="C6335" t="str">
            <v>m³</v>
          </cell>
          <cell r="D6335">
            <v>196.53</v>
          </cell>
        </row>
        <row r="6336">
          <cell r="A6336">
            <v>6416229</v>
          </cell>
          <cell r="B6336" t="str">
            <v>Usinagem de pré-misturado a frio com asfalto polímero - faixa C - areia extraída e brita produzida</v>
          </cell>
          <cell r="C6336" t="str">
            <v>m³</v>
          </cell>
          <cell r="D6336">
            <v>114.41</v>
          </cell>
        </row>
        <row r="6337">
          <cell r="A6337">
            <v>6416232</v>
          </cell>
          <cell r="B6337" t="str">
            <v>Usinagem de pré-misturado a frio com asfalto polímero - faixa D - areia e brita comerciais</v>
          </cell>
          <cell r="C6337" t="str">
            <v>m³</v>
          </cell>
          <cell r="D6337">
            <v>200.01</v>
          </cell>
        </row>
        <row r="6338">
          <cell r="A6338">
            <v>6416231</v>
          </cell>
          <cell r="B6338" t="str">
            <v>Usinagem de pré-misturado a frio com asfalto polímero - faixa D - areia extraída e brita produzida</v>
          </cell>
          <cell r="C6338" t="str">
            <v>m³</v>
          </cell>
          <cell r="D6338">
            <v>111.64</v>
          </cell>
        </row>
        <row r="6339">
          <cell r="A6339">
            <v>6416086</v>
          </cell>
          <cell r="B6339" t="str">
            <v>Usinagem de pré-misturado a quente com asfalto polímero - faixa I - camada porosa de atrito - areia e brita comerciais</v>
          </cell>
          <cell r="C6339" t="str">
            <v>t</v>
          </cell>
          <cell r="D6339">
            <v>147.47999999999999</v>
          </cell>
        </row>
        <row r="6340">
          <cell r="A6340">
            <v>6416085</v>
          </cell>
          <cell r="B6340" t="str">
            <v>Usinagem de pré-misturado a quente com asfalto polímero - faixa I - camada porosa de atrito - areia extraída e brita produzida</v>
          </cell>
          <cell r="C6340" t="str">
            <v>t</v>
          </cell>
          <cell r="D6340">
            <v>110.37</v>
          </cell>
        </row>
        <row r="6341">
          <cell r="A6341">
            <v>6416238</v>
          </cell>
          <cell r="B6341" t="str">
            <v>Usinagem de pré-misturado a quente com asfalto polímero - faixa II - camada porosa de atrito - areia e brita comerciais</v>
          </cell>
          <cell r="C6341" t="str">
            <v>t</v>
          </cell>
          <cell r="D6341">
            <v>141.21</v>
          </cell>
        </row>
        <row r="6342">
          <cell r="A6342">
            <v>6416237</v>
          </cell>
          <cell r="B6342" t="str">
            <v>Usinagem de pré-misturado a quente com asfalto polímero - faixa II - camada porosa de atrito - areia extraída e brita produzida</v>
          </cell>
          <cell r="C6342" t="str">
            <v>t</v>
          </cell>
          <cell r="D6342">
            <v>102.92</v>
          </cell>
        </row>
        <row r="6343">
          <cell r="A6343">
            <v>6416240</v>
          </cell>
          <cell r="B6343" t="str">
            <v>Usinagem de pré-misturado a quente com asfalto polímero - faixa III - camada porosa de atrito - areia e brita comerciais</v>
          </cell>
          <cell r="C6343" t="str">
            <v>t</v>
          </cell>
          <cell r="D6343">
            <v>149.44</v>
          </cell>
        </row>
        <row r="6344">
          <cell r="A6344">
            <v>6416239</v>
          </cell>
          <cell r="B6344" t="str">
            <v>Usinagem de pré-misturado a quente com asfalto polímero - faixa III - camada porosa de atrito - areia extraída e brita produzida</v>
          </cell>
          <cell r="C6344" t="str">
            <v>t</v>
          </cell>
          <cell r="D6344">
            <v>108.59</v>
          </cell>
        </row>
        <row r="6345">
          <cell r="A6345">
            <v>6416242</v>
          </cell>
          <cell r="B6345" t="str">
            <v>Usinagem de pré-misturado a quente com asfalto polímero - faixa IV - camada porosa de atrito - areia e brita comerciais</v>
          </cell>
          <cell r="C6345" t="str">
            <v>t</v>
          </cell>
          <cell r="D6345">
            <v>148.91999999999999</v>
          </cell>
        </row>
        <row r="6346">
          <cell r="A6346">
            <v>6416241</v>
          </cell>
          <cell r="B6346" t="str">
            <v>Usinagem de pré-misturado a quente com asfalto polímero - faixa IV - camada porosa de atrito - areia extraída e brita produzida</v>
          </cell>
          <cell r="C6346" t="str">
            <v>t</v>
          </cell>
          <cell r="D6346">
            <v>114.05</v>
          </cell>
        </row>
        <row r="6347">
          <cell r="A6347">
            <v>6416244</v>
          </cell>
          <cell r="B6347" t="str">
            <v>Usinagem de pré-misturado a quente com asfalto polímero - faixa V - camada porosa de atrito - areia e brita comerciais</v>
          </cell>
          <cell r="C6347" t="str">
            <v>t</v>
          </cell>
          <cell r="D6347">
            <v>148.34</v>
          </cell>
        </row>
        <row r="6348">
          <cell r="A6348">
            <v>6416243</v>
          </cell>
          <cell r="B6348" t="str">
            <v>Usinagem de pré-misturado a quente com asfalto polímero - faixa V - camada porosa de atrito - areia extraída e brita produzida</v>
          </cell>
          <cell r="C6348" t="str">
            <v>t</v>
          </cell>
          <cell r="D6348">
            <v>113.68</v>
          </cell>
        </row>
        <row r="6349">
          <cell r="A6349">
            <v>6416250</v>
          </cell>
          <cell r="B6349" t="str">
            <v>Usinagem de solo areia (70% - 30%) - material de jazida e areia comercial</v>
          </cell>
          <cell r="C6349" t="str">
            <v>m³</v>
          </cell>
          <cell r="D6349">
            <v>54.23</v>
          </cell>
        </row>
        <row r="6350">
          <cell r="A6350">
            <v>6416153</v>
          </cell>
          <cell r="B6350" t="str">
            <v>Usinagem de solo areia (70% - 30%) - material de jazida e areia extraída</v>
          </cell>
          <cell r="C6350" t="str">
            <v>m³</v>
          </cell>
          <cell r="D6350">
            <v>16.510000000000002</v>
          </cell>
        </row>
        <row r="6351">
          <cell r="A6351">
            <v>6416185</v>
          </cell>
          <cell r="B6351" t="str">
            <v>Usinagem de solo brita (70% - 30%) com 3% cimento - material de jazida e brita comercial</v>
          </cell>
          <cell r="C6351" t="str">
            <v>m³</v>
          </cell>
          <cell r="D6351">
            <v>82</v>
          </cell>
        </row>
        <row r="6352">
          <cell r="A6352">
            <v>6416184</v>
          </cell>
          <cell r="B6352" t="str">
            <v>Usinagem de solo brita (70% - 30%) com 3% cimento - material de jazida e brita produzida</v>
          </cell>
          <cell r="C6352" t="str">
            <v>m³</v>
          </cell>
          <cell r="D6352">
            <v>64.81</v>
          </cell>
        </row>
        <row r="6353">
          <cell r="A6353">
            <v>6416030</v>
          </cell>
          <cell r="B6353" t="str">
            <v>Usinagem de solo brita (70% - 30%) com material de jazida e brita comercial em usina de 300 t/h</v>
          </cell>
          <cell r="C6353" t="str">
            <v>m³</v>
          </cell>
          <cell r="D6353">
            <v>49.99</v>
          </cell>
        </row>
        <row r="6354">
          <cell r="A6354">
            <v>6416029</v>
          </cell>
          <cell r="B6354" t="str">
            <v>Usinagem de solo brita (70% - 30%) com material de jazida e brita produzida em usina de 300 t/h</v>
          </cell>
          <cell r="C6354" t="str">
            <v>m³</v>
          </cell>
          <cell r="D6354">
            <v>32.270000000000003</v>
          </cell>
        </row>
        <row r="6355">
          <cell r="A6355">
            <v>6416056</v>
          </cell>
          <cell r="B6355" t="str">
            <v>Usinagem de solo cimento com 7% de cimento com material de jazida em usina de 300 t/h</v>
          </cell>
          <cell r="C6355" t="str">
            <v>m³</v>
          </cell>
          <cell r="D6355">
            <v>84.46</v>
          </cell>
        </row>
        <row r="6356">
          <cell r="A6356">
            <v>6416278</v>
          </cell>
          <cell r="B6356" t="str">
            <v>Usinagem de solo escória de aciaria (50% - 50%) com material de jazida em usina de 300 t/h</v>
          </cell>
          <cell r="C6356" t="str">
            <v>m³</v>
          </cell>
          <cell r="D6356">
            <v>22.17</v>
          </cell>
        </row>
        <row r="6357">
          <cell r="A6357">
            <v>6416047</v>
          </cell>
          <cell r="B6357" t="str">
            <v>Usinagem de solo melhorado com 3% de cimento com material de jazida em usina de 300 t/h</v>
          </cell>
          <cell r="C6357" t="str">
            <v>m³</v>
          </cell>
          <cell r="D6357">
            <v>42.79</v>
          </cell>
        </row>
        <row r="6358">
          <cell r="A6358">
            <v>6416090</v>
          </cell>
          <cell r="B6358" t="str">
            <v>Usinagem para pavimento de concreto com fôrmas deslizantes - areia e brita comerciais</v>
          </cell>
          <cell r="C6358" t="str">
            <v>m³</v>
          </cell>
          <cell r="D6358">
            <v>323.10000000000002</v>
          </cell>
        </row>
        <row r="6359">
          <cell r="A6359">
            <v>6416089</v>
          </cell>
          <cell r="B6359" t="str">
            <v>Usinagem para pavimento de concreto com fôrmas deslizantes - areia extraída e brita produzida</v>
          </cell>
          <cell r="C6359" t="str">
            <v>m³</v>
          </cell>
          <cell r="D6359">
            <v>245.4</v>
          </cell>
        </row>
        <row r="6360">
          <cell r="A6360">
            <v>6416094</v>
          </cell>
          <cell r="B6360" t="str">
            <v>Usinagem para pavimento de concreto compactado com rolo - brita comercial</v>
          </cell>
          <cell r="C6360" t="str">
            <v>m³</v>
          </cell>
          <cell r="D6360">
            <v>252.67</v>
          </cell>
        </row>
        <row r="6361">
          <cell r="A6361">
            <v>6416093</v>
          </cell>
          <cell r="B6361" t="str">
            <v>Usinagem para pavimento de concreto compactado com rolo - brita produzida</v>
          </cell>
          <cell r="C6361" t="str">
            <v>m³</v>
          </cell>
          <cell r="D6361">
            <v>192.34</v>
          </cell>
        </row>
        <row r="6362">
          <cell r="A6362">
            <v>6416092</v>
          </cell>
          <cell r="B6362" t="str">
            <v>Usinagem para sub-base de concreto compactado com rolo - brita comercial</v>
          </cell>
          <cell r="C6362" t="str">
            <v>m³</v>
          </cell>
          <cell r="D6362">
            <v>208.26</v>
          </cell>
        </row>
        <row r="6363">
          <cell r="A6363">
            <v>6416091</v>
          </cell>
          <cell r="B6363" t="str">
            <v>Usinagem para sub-base de concreto compactado com rolo - brita produzida</v>
          </cell>
          <cell r="C6363" t="str">
            <v>m³</v>
          </cell>
          <cell r="D6363">
            <v>145.19</v>
          </cell>
        </row>
        <row r="6364">
          <cell r="A6364">
            <v>2003313</v>
          </cell>
          <cell r="B6364" t="str">
            <v>Valeta de proteção de aterros com revestimento de concreto - VPA 03 - escavação mecânica - areia e brita comerciais</v>
          </cell>
          <cell r="C6364" t="str">
            <v>m</v>
          </cell>
          <cell r="D6364">
            <v>106.24</v>
          </cell>
        </row>
        <row r="6365">
          <cell r="A6365">
            <v>2003312</v>
          </cell>
          <cell r="B6365" t="str">
            <v>Valeta de proteção de aterros com revestimento de concreto - VPA 03 - escavação mecânica - areia extraída e brita produzida</v>
          </cell>
          <cell r="C6365" t="str">
            <v>m</v>
          </cell>
          <cell r="D6365">
            <v>91.57</v>
          </cell>
        </row>
        <row r="6366">
          <cell r="A6366">
            <v>2003315</v>
          </cell>
          <cell r="B6366" t="str">
            <v>Valeta de proteção de aterros com revestimento de concreto - VPA 04 - escavação mecânica - areia e brita comerciais</v>
          </cell>
          <cell r="C6366" t="str">
            <v>m</v>
          </cell>
          <cell r="D6366">
            <v>84.67</v>
          </cell>
        </row>
        <row r="6367">
          <cell r="A6367">
            <v>2003314</v>
          </cell>
          <cell r="B6367" t="str">
            <v>Valeta de proteção de aterros com revestimento de concreto - VPA 04 - escavação mecânica - areia extraída e brita produzida</v>
          </cell>
          <cell r="C6367" t="str">
            <v>m</v>
          </cell>
          <cell r="D6367">
            <v>73.180000000000007</v>
          </cell>
        </row>
        <row r="6368">
          <cell r="A6368">
            <v>2003310</v>
          </cell>
          <cell r="B6368" t="str">
            <v>Valeta de proteção de aterros com revestimento vegetal - VPA 01 - escavação mecânica</v>
          </cell>
          <cell r="C6368" t="str">
            <v>m</v>
          </cell>
          <cell r="D6368">
            <v>48.23</v>
          </cell>
        </row>
        <row r="6369">
          <cell r="A6369">
            <v>2003311</v>
          </cell>
          <cell r="B6369" t="str">
            <v>Valeta de proteção de aterros com revestimento vegetal - VPA 02 - escavação mecânica</v>
          </cell>
          <cell r="C6369" t="str">
            <v>m</v>
          </cell>
          <cell r="D6369">
            <v>40.03</v>
          </cell>
        </row>
        <row r="6370">
          <cell r="A6370">
            <v>2003307</v>
          </cell>
          <cell r="B6370" t="str">
            <v>Valeta de proteção de cortes com revestimento de concreto - VPC 03 - escavação mecânica - areia e brita comerciais</v>
          </cell>
          <cell r="C6370" t="str">
            <v>m</v>
          </cell>
          <cell r="D6370">
            <v>107.71</v>
          </cell>
        </row>
        <row r="6371">
          <cell r="A6371">
            <v>2003306</v>
          </cell>
          <cell r="B6371" t="str">
            <v>Valeta de proteção de cortes com revestimento de concreto - VPC 03 - escavação mecânica - areia extraída e brita produzida</v>
          </cell>
          <cell r="C6371" t="str">
            <v>m</v>
          </cell>
          <cell r="D6371">
            <v>93.04</v>
          </cell>
        </row>
        <row r="6372">
          <cell r="A6372">
            <v>2003309</v>
          </cell>
          <cell r="B6372" t="str">
            <v>Valeta de proteção de cortes com revestimento de concreto - VPC 04 - escavação mecânica - areia e brita comerciais</v>
          </cell>
          <cell r="C6372" t="str">
            <v>m</v>
          </cell>
          <cell r="D6372">
            <v>85.65</v>
          </cell>
        </row>
        <row r="6373">
          <cell r="A6373">
            <v>2003308</v>
          </cell>
          <cell r="B6373" t="str">
            <v>Valeta de proteção de cortes com revestimento de concreto - VPC 04 - escavação mecânica - areia extraída e brita produzida</v>
          </cell>
          <cell r="C6373" t="str">
            <v>m</v>
          </cell>
          <cell r="D6373">
            <v>74.16</v>
          </cell>
        </row>
        <row r="6374">
          <cell r="A6374">
            <v>2003304</v>
          </cell>
          <cell r="B6374" t="str">
            <v>Valeta de proteção de cortes com revestimento vegetal - VPC 01 - escavação mecânica</v>
          </cell>
          <cell r="C6374" t="str">
            <v>m</v>
          </cell>
          <cell r="D6374">
            <v>50.2</v>
          </cell>
        </row>
        <row r="6375">
          <cell r="A6375">
            <v>2003305</v>
          </cell>
          <cell r="B6375" t="str">
            <v>Valeta de proteção de cortes com revestimento vegetal - VPC 02 - escavação mecânica</v>
          </cell>
          <cell r="C6375" t="str">
            <v>m</v>
          </cell>
          <cell r="D6375">
            <v>40.03</v>
          </cell>
        </row>
        <row r="6376">
          <cell r="A6376">
            <v>4011212</v>
          </cell>
          <cell r="B6376" t="str">
            <v>Varredura da superfície para execução de revestimento asfáltico</v>
          </cell>
          <cell r="C6376" t="str">
            <v>m²</v>
          </cell>
          <cell r="D6376">
            <v>0.06</v>
          </cell>
        </row>
        <row r="6377">
          <cell r="A6377">
            <v>4816004</v>
          </cell>
          <cell r="B6377" t="str">
            <v>Ventilação provisória para tunnel liner</v>
          </cell>
          <cell r="C6377" t="str">
            <v>m</v>
          </cell>
          <cell r="D6377">
            <v>38.82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. Rosto"/>
      <sheetName val="DADOS"/>
      <sheetName val="FOLHA FECHAMENTO"/>
      <sheetName val="BDI"/>
      <sheetName val="RESUMO"/>
      <sheetName val="PLANILHA_SINTÉTICA"/>
      <sheetName val="LEILÃO DE MATERIAIS"/>
      <sheetName val="SERVIÇOS"/>
      <sheetName val="INSUMOS"/>
      <sheetName val="CURVA ABC"/>
      <sheetName val="CRONOGRAMA"/>
      <sheetName val="COMPOSIÇÕES COMPLEMENTARES "/>
      <sheetName val="CANTEIRO DE OBRAS"/>
      <sheetName val="MOBILIZAÇÃO"/>
      <sheetName val="ADM LOCAL"/>
      <sheetName val="PROJ. EXEC."/>
      <sheetName val="COTAÇÕES"/>
      <sheetName val="ÍNDICES DE REAJ."/>
      <sheetName val="DECLARAÇÃO"/>
      <sheetName val="PROJETOS RECEBIDOS"/>
      <sheetName val="ENCARGOS SOCIAIS"/>
      <sheetName val="ART"/>
    </sheetNames>
    <sheetDataSet>
      <sheetData sheetId="0"/>
      <sheetData sheetId="1">
        <row r="16">
          <cell r="D16" t="str">
            <v>PARANAGUÁ</v>
          </cell>
        </row>
      </sheetData>
      <sheetData sheetId="2">
        <row r="10">
          <cell r="C10" t="str">
            <v>Projeto Básico de Reestruturação da Região Leste do Porto de Paranaguá / PR – Cais Leste – Ferrovia e Rodovia</v>
          </cell>
          <cell r="K10" t="str">
            <v>RODOVIÁRIO/FERROVIÁRIO</v>
          </cell>
        </row>
        <row r="12">
          <cell r="K12"/>
        </row>
        <row r="33">
          <cell r="F33">
            <v>420</v>
          </cell>
        </row>
      </sheetData>
      <sheetData sheetId="3"/>
      <sheetData sheetId="4">
        <row r="15">
          <cell r="C15" t="str">
            <v>INSTALAÇÕES PROVISÓRIAS E GERENCIAMENTO DE OBRA</v>
          </cell>
        </row>
        <row r="16">
          <cell r="C16" t="str">
            <v>SERVIÇOS PRELIMINARES / DEMOLIÇÕES</v>
          </cell>
        </row>
        <row r="17">
          <cell r="C17" t="str">
            <v>TERRAPLENAGEM</v>
          </cell>
        </row>
        <row r="18">
          <cell r="C18" t="str">
            <v xml:space="preserve">DRENAGEM E OBRAS DE ARTE CORRENTES  </v>
          </cell>
        </row>
        <row r="19">
          <cell r="C19" t="str">
            <v>SUPERESTRUTURA PARA VIA FÉRREA</v>
          </cell>
        </row>
        <row r="20">
          <cell r="C20" t="str">
            <v>PAVIMENTAÇÃO RODOVIÁRIA</v>
          </cell>
        </row>
        <row r="21">
          <cell r="C21" t="str">
            <v>SINALIZAÇÃO</v>
          </cell>
        </row>
        <row r="22">
          <cell r="C22" t="str">
            <v>OBRAS COMPLEMENTARES</v>
          </cell>
        </row>
        <row r="23">
          <cell r="C23" t="str">
            <v>ILUMINAÇÃO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showGridLines="0" topLeftCell="A88" zoomScaleNormal="100" workbookViewId="0">
      <selection activeCell="J10" activeCellId="1" sqref="J7:J8 J10:J14"/>
    </sheetView>
  </sheetViews>
  <sheetFormatPr defaultRowHeight="12.75" outlineLevelCol="1" x14ac:dyDescent="0.2"/>
  <cols>
    <col min="1" max="1" width="7.33203125" customWidth="1"/>
    <col min="2" max="2" width="50.5" customWidth="1"/>
    <col min="3" max="3" width="54.83203125" customWidth="1" outlineLevel="1"/>
    <col min="4" max="4" width="29.5" style="24" customWidth="1" outlineLevel="1" collapsed="1"/>
    <col min="5" max="5" width="7.5" customWidth="1"/>
    <col min="6" max="6" width="2" customWidth="1"/>
    <col min="7" max="7" width="4.83203125" customWidth="1"/>
    <col min="8" max="8" width="14.1640625" customWidth="1"/>
    <col min="9" max="9" width="4.83203125" customWidth="1"/>
    <col min="10" max="10" width="11.5" customWidth="1"/>
    <col min="11" max="11" width="17.83203125" customWidth="1"/>
  </cols>
  <sheetData>
    <row r="1" spans="1:12" ht="24.95" customHeight="1" x14ac:dyDescent="0.2"/>
    <row r="2" spans="1:12" ht="60.95" customHeight="1" x14ac:dyDescent="0.2"/>
    <row r="3" spans="1:12" ht="9.9499999999999993" customHeight="1" x14ac:dyDescent="0.2">
      <c r="A3" s="156"/>
      <c r="B3" s="156"/>
      <c r="C3" s="156"/>
      <c r="D3" s="156"/>
      <c r="E3" s="156"/>
      <c r="F3" s="157"/>
      <c r="G3" s="158" t="s">
        <v>0</v>
      </c>
      <c r="H3" s="159"/>
      <c r="I3" s="160">
        <v>7.0048426013289756E-4</v>
      </c>
      <c r="J3" s="161"/>
      <c r="K3" s="110"/>
      <c r="L3" s="111"/>
    </row>
    <row r="4" spans="1:12" ht="9.9499999999999993" customHeight="1" x14ac:dyDescent="0.2">
      <c r="A4" s="162" t="s">
        <v>1</v>
      </c>
      <c r="B4" s="163"/>
      <c r="C4" s="163"/>
      <c r="D4" s="163"/>
      <c r="E4" s="163"/>
      <c r="F4" s="164"/>
      <c r="G4" s="3" t="s">
        <v>2</v>
      </c>
      <c r="H4" s="4">
        <v>60666425.039999999</v>
      </c>
      <c r="I4" s="3" t="s">
        <v>2</v>
      </c>
      <c r="J4" s="5">
        <f>TRUNC(SUM(J7:J102),2)</f>
        <v>60623958.549999997</v>
      </c>
      <c r="K4" s="110"/>
      <c r="L4" s="109"/>
    </row>
    <row r="5" spans="1:12" ht="18" customHeight="1" x14ac:dyDescent="0.2">
      <c r="A5" s="6" t="s">
        <v>3</v>
      </c>
      <c r="B5" s="6" t="s">
        <v>4</v>
      </c>
      <c r="C5" s="6" t="s">
        <v>5</v>
      </c>
      <c r="D5" s="6" t="s">
        <v>6</v>
      </c>
      <c r="E5" s="165" t="s">
        <v>7</v>
      </c>
      <c r="F5" s="166"/>
      <c r="G5" s="167" t="s">
        <v>8</v>
      </c>
      <c r="H5" s="168"/>
      <c r="I5" s="169" t="s">
        <v>9</v>
      </c>
      <c r="J5" s="170"/>
    </row>
    <row r="6" spans="1:12" ht="9.9499999999999993" customHeight="1" x14ac:dyDescent="0.2">
      <c r="A6" s="7">
        <v>0</v>
      </c>
      <c r="B6" s="8" t="s">
        <v>10</v>
      </c>
      <c r="C6" s="9"/>
      <c r="D6" s="25"/>
      <c r="E6" s="134"/>
      <c r="F6" s="135"/>
      <c r="G6" s="134"/>
      <c r="H6" s="135"/>
      <c r="I6" s="29"/>
      <c r="J6" s="30"/>
    </row>
    <row r="7" spans="1:12" ht="18" customHeight="1" x14ac:dyDescent="0.2">
      <c r="A7" s="143" t="s">
        <v>11</v>
      </c>
      <c r="B7" s="147" t="s">
        <v>12</v>
      </c>
      <c r="C7" s="13" t="s">
        <v>13</v>
      </c>
      <c r="D7" s="12" t="s">
        <v>14</v>
      </c>
      <c r="E7" s="151">
        <v>4.2909999999999997E-2</v>
      </c>
      <c r="F7" s="122"/>
      <c r="G7" s="3" t="s">
        <v>2</v>
      </c>
      <c r="H7" s="5">
        <v>2603445.04</v>
      </c>
      <c r="I7" s="3" t="s">
        <v>2</v>
      </c>
      <c r="J7" s="5">
        <f>TRUNC(H7/(1+$I$3),2)</f>
        <v>2601622.64</v>
      </c>
    </row>
    <row r="8" spans="1:12" ht="9.9499999999999993" customHeight="1" x14ac:dyDescent="0.2">
      <c r="A8" s="144"/>
      <c r="B8" s="148"/>
      <c r="C8" s="13" t="s">
        <v>15</v>
      </c>
      <c r="D8" s="12" t="s">
        <v>14</v>
      </c>
      <c r="E8" s="151">
        <v>4.7699999999999999E-3</v>
      </c>
      <c r="F8" s="122"/>
      <c r="G8" s="3" t="s">
        <v>2</v>
      </c>
      <c r="H8" s="5">
        <v>289271.67</v>
      </c>
      <c r="I8" s="3" t="s">
        <v>2</v>
      </c>
      <c r="J8" s="5">
        <f>TRUNC(H8/(1+$I$3),2)</f>
        <v>289069.18</v>
      </c>
    </row>
    <row r="9" spans="1:12" ht="9.9499999999999993" customHeight="1" x14ac:dyDescent="0.2">
      <c r="A9" s="7">
        <v>1</v>
      </c>
      <c r="B9" s="8" t="s">
        <v>16</v>
      </c>
      <c r="C9" s="9"/>
      <c r="D9" s="25"/>
      <c r="E9" s="134"/>
      <c r="F9" s="135"/>
      <c r="G9" s="134"/>
      <c r="H9" s="135"/>
      <c r="I9" s="29"/>
      <c r="J9" s="30"/>
    </row>
    <row r="10" spans="1:12" ht="9.9499999999999993" customHeight="1" x14ac:dyDescent="0.2">
      <c r="A10" s="143" t="s">
        <v>17</v>
      </c>
      <c r="B10" s="147" t="s">
        <v>18</v>
      </c>
      <c r="C10" s="1" t="s">
        <v>19</v>
      </c>
      <c r="D10" s="12" t="s">
        <v>20</v>
      </c>
      <c r="E10" s="151">
        <v>5.3899999999999998E-3</v>
      </c>
      <c r="F10" s="122"/>
      <c r="G10" s="3" t="s">
        <v>2</v>
      </c>
      <c r="H10" s="5">
        <v>327140.46999999997</v>
      </c>
      <c r="I10" s="3" t="s">
        <v>2</v>
      </c>
      <c r="J10" s="5">
        <f t="shared" ref="J10:J14" si="0">TRUNC(H10/(1+$I$3),2)</f>
        <v>326911.46999999997</v>
      </c>
    </row>
    <row r="11" spans="1:12" ht="9.9499999999999993" customHeight="1" x14ac:dyDescent="0.2">
      <c r="A11" s="154"/>
      <c r="B11" s="155"/>
      <c r="C11" s="13" t="s">
        <v>21</v>
      </c>
      <c r="D11" s="12" t="s">
        <v>20</v>
      </c>
      <c r="E11" s="151">
        <v>1.5100000000000001E-2</v>
      </c>
      <c r="F11" s="122"/>
      <c r="G11" s="3" t="s">
        <v>2</v>
      </c>
      <c r="H11" s="5">
        <v>915993.32</v>
      </c>
      <c r="I11" s="3" t="s">
        <v>2</v>
      </c>
      <c r="J11" s="5">
        <f t="shared" si="0"/>
        <v>915352.13</v>
      </c>
    </row>
    <row r="12" spans="1:12" ht="9.9499999999999993" customHeight="1" x14ac:dyDescent="0.2">
      <c r="A12" s="144"/>
      <c r="B12" s="148"/>
      <c r="C12" s="1" t="s">
        <v>22</v>
      </c>
      <c r="D12" s="12" t="s">
        <v>20</v>
      </c>
      <c r="E12" s="151">
        <v>1.08E-3</v>
      </c>
      <c r="F12" s="122"/>
      <c r="G12" s="3" t="s">
        <v>2</v>
      </c>
      <c r="H12" s="5">
        <v>65428.09</v>
      </c>
      <c r="I12" s="3" t="s">
        <v>2</v>
      </c>
      <c r="J12" s="5">
        <f t="shared" si="0"/>
        <v>65382.29</v>
      </c>
    </row>
    <row r="13" spans="1:12" ht="18" customHeight="1" x14ac:dyDescent="0.2">
      <c r="A13" s="12" t="s">
        <v>23</v>
      </c>
      <c r="B13" s="1" t="s">
        <v>24</v>
      </c>
      <c r="C13" s="13" t="s">
        <v>25</v>
      </c>
      <c r="D13" s="14" t="s">
        <v>26</v>
      </c>
      <c r="E13" s="151">
        <v>5.2999999999999998E-4</v>
      </c>
      <c r="F13" s="122"/>
      <c r="G13" s="3" t="s">
        <v>2</v>
      </c>
      <c r="H13" s="5">
        <v>31939.84</v>
      </c>
      <c r="I13" s="3" t="s">
        <v>2</v>
      </c>
      <c r="J13" s="5">
        <f t="shared" si="0"/>
        <v>31917.48</v>
      </c>
    </row>
    <row r="14" spans="1:12" ht="18" customHeight="1" x14ac:dyDescent="0.2">
      <c r="A14" s="12" t="s">
        <v>27</v>
      </c>
      <c r="B14" s="1" t="s">
        <v>28</v>
      </c>
      <c r="C14" s="13" t="s">
        <v>25</v>
      </c>
      <c r="D14" s="14" t="s">
        <v>29</v>
      </c>
      <c r="E14" s="151">
        <v>8.6110000000000006E-2</v>
      </c>
      <c r="F14" s="122"/>
      <c r="G14" s="3" t="s">
        <v>2</v>
      </c>
      <c r="H14" s="5">
        <v>5223796.58</v>
      </c>
      <c r="I14" s="3" t="s">
        <v>2</v>
      </c>
      <c r="J14" s="5">
        <f t="shared" si="0"/>
        <v>5220139.95</v>
      </c>
    </row>
    <row r="15" spans="1:12" ht="9.9499999999999993" customHeight="1" x14ac:dyDescent="0.2">
      <c r="A15" s="7">
        <v>2</v>
      </c>
      <c r="B15" s="8" t="s">
        <v>30</v>
      </c>
      <c r="C15" s="9"/>
      <c r="D15" s="25"/>
      <c r="E15" s="134"/>
      <c r="F15" s="135"/>
      <c r="G15" s="134"/>
      <c r="H15" s="135"/>
      <c r="I15" s="29"/>
      <c r="J15" s="30"/>
    </row>
    <row r="16" spans="1:12" ht="9.9499999999999993" customHeight="1" x14ac:dyDescent="0.2">
      <c r="A16" s="12" t="s">
        <v>31</v>
      </c>
      <c r="B16" s="1" t="s">
        <v>32</v>
      </c>
      <c r="C16" s="1" t="s">
        <v>33</v>
      </c>
      <c r="D16" s="12" t="s">
        <v>34</v>
      </c>
      <c r="E16" s="151">
        <v>1.7899999999999999E-3</v>
      </c>
      <c r="F16" s="122"/>
      <c r="G16" s="3" t="s">
        <v>2</v>
      </c>
      <c r="H16" s="5">
        <v>108699.91</v>
      </c>
      <c r="I16" s="3" t="s">
        <v>2</v>
      </c>
      <c r="J16" s="5">
        <f t="shared" ref="J16:J28" si="1">TRUNC(H16/(1+$I$3),2)</f>
        <v>108623.82</v>
      </c>
    </row>
    <row r="17" spans="1:10" ht="9.9499999999999993" customHeight="1" x14ac:dyDescent="0.2">
      <c r="A17" s="12" t="s">
        <v>35</v>
      </c>
      <c r="B17" s="1" t="s">
        <v>36</v>
      </c>
      <c r="C17" s="15"/>
      <c r="D17" s="26"/>
      <c r="E17" s="130"/>
      <c r="F17" s="131"/>
      <c r="G17" s="130"/>
      <c r="H17" s="131"/>
      <c r="I17" s="3"/>
      <c r="J17" s="5">
        <f t="shared" si="1"/>
        <v>0</v>
      </c>
    </row>
    <row r="18" spans="1:10" ht="27" customHeight="1" x14ac:dyDescent="0.2">
      <c r="A18" s="18" t="s">
        <v>37</v>
      </c>
      <c r="B18" s="19" t="s">
        <v>38</v>
      </c>
      <c r="C18" s="19" t="s">
        <v>39</v>
      </c>
      <c r="D18" s="14" t="s">
        <v>40</v>
      </c>
      <c r="E18" s="152">
        <v>6.8599999999999998E-3</v>
      </c>
      <c r="F18" s="153"/>
      <c r="G18" s="20" t="s">
        <v>2</v>
      </c>
      <c r="H18" s="21">
        <v>416399.29</v>
      </c>
      <c r="I18" s="3" t="s">
        <v>2</v>
      </c>
      <c r="J18" s="5">
        <f t="shared" si="1"/>
        <v>416107.81</v>
      </c>
    </row>
    <row r="19" spans="1:10" ht="9.9499999999999993" customHeight="1" x14ac:dyDescent="0.2">
      <c r="A19" s="12" t="s">
        <v>41</v>
      </c>
      <c r="B19" s="1" t="s">
        <v>42</v>
      </c>
      <c r="C19" s="1" t="s">
        <v>43</v>
      </c>
      <c r="D19" s="12" t="s">
        <v>20</v>
      </c>
      <c r="E19" s="151">
        <v>1.6279999999999999E-2</v>
      </c>
      <c r="F19" s="122"/>
      <c r="G19" s="3" t="s">
        <v>2</v>
      </c>
      <c r="H19" s="5">
        <v>987476.05</v>
      </c>
      <c r="I19" s="3" t="s">
        <v>2</v>
      </c>
      <c r="J19" s="5">
        <f t="shared" si="1"/>
        <v>986784.82</v>
      </c>
    </row>
    <row r="20" spans="1:10" ht="18" customHeight="1" x14ac:dyDescent="0.2">
      <c r="A20" s="12" t="s">
        <v>44</v>
      </c>
      <c r="B20" s="1" t="s">
        <v>45</v>
      </c>
      <c r="C20" s="1" t="s">
        <v>46</v>
      </c>
      <c r="D20" s="12" t="s">
        <v>20</v>
      </c>
      <c r="E20" s="151">
        <v>3.1E-4</v>
      </c>
      <c r="F20" s="122"/>
      <c r="G20" s="3" t="s">
        <v>2</v>
      </c>
      <c r="H20" s="5">
        <v>18980.73</v>
      </c>
      <c r="I20" s="3" t="s">
        <v>2</v>
      </c>
      <c r="J20" s="5">
        <f t="shared" si="1"/>
        <v>18967.439999999999</v>
      </c>
    </row>
    <row r="21" spans="1:10" ht="9.9499999999999993" customHeight="1" x14ac:dyDescent="0.2">
      <c r="A21" s="12" t="s">
        <v>47</v>
      </c>
      <c r="B21" s="1" t="s">
        <v>48</v>
      </c>
      <c r="C21" s="1" t="s">
        <v>46</v>
      </c>
      <c r="D21" s="12" t="s">
        <v>20</v>
      </c>
      <c r="E21" s="151">
        <v>3.1E-4</v>
      </c>
      <c r="F21" s="122"/>
      <c r="G21" s="3" t="s">
        <v>2</v>
      </c>
      <c r="H21" s="5">
        <v>18980.73</v>
      </c>
      <c r="I21" s="3" t="s">
        <v>2</v>
      </c>
      <c r="J21" s="5">
        <f t="shared" si="1"/>
        <v>18967.439999999999</v>
      </c>
    </row>
    <row r="22" spans="1:10" ht="18" customHeight="1" x14ac:dyDescent="0.2">
      <c r="A22" s="12" t="s">
        <v>49</v>
      </c>
      <c r="B22" s="13" t="s">
        <v>50</v>
      </c>
      <c r="C22" s="1" t="s">
        <v>46</v>
      </c>
      <c r="D22" s="12" t="s">
        <v>20</v>
      </c>
      <c r="E22" s="151">
        <v>1.6000000000000001E-4</v>
      </c>
      <c r="F22" s="122"/>
      <c r="G22" s="3" t="s">
        <v>2</v>
      </c>
      <c r="H22" s="5">
        <v>9490.36</v>
      </c>
      <c r="I22" s="3" t="s">
        <v>2</v>
      </c>
      <c r="J22" s="5">
        <f t="shared" si="1"/>
        <v>9483.7099999999991</v>
      </c>
    </row>
    <row r="23" spans="1:10" ht="18" customHeight="1" x14ac:dyDescent="0.2">
      <c r="A23" s="12" t="s">
        <v>51</v>
      </c>
      <c r="B23" s="13" t="s">
        <v>52</v>
      </c>
      <c r="C23" s="1" t="s">
        <v>46</v>
      </c>
      <c r="D23" s="12" t="s">
        <v>20</v>
      </c>
      <c r="E23" s="151">
        <v>1.25E-3</v>
      </c>
      <c r="F23" s="122"/>
      <c r="G23" s="3" t="s">
        <v>2</v>
      </c>
      <c r="H23" s="5">
        <v>75922.92</v>
      </c>
      <c r="I23" s="3" t="s">
        <v>2</v>
      </c>
      <c r="J23" s="5">
        <f t="shared" si="1"/>
        <v>75869.77</v>
      </c>
    </row>
    <row r="24" spans="1:10" ht="9.9499999999999993" customHeight="1" x14ac:dyDescent="0.2">
      <c r="A24" s="12" t="s">
        <v>53</v>
      </c>
      <c r="B24" s="1" t="s">
        <v>54</v>
      </c>
      <c r="C24" s="1" t="s">
        <v>46</v>
      </c>
      <c r="D24" s="12" t="s">
        <v>20</v>
      </c>
      <c r="E24" s="151">
        <v>7.7999999999999999E-4</v>
      </c>
      <c r="F24" s="122"/>
      <c r="G24" s="3" t="s">
        <v>2</v>
      </c>
      <c r="H24" s="5">
        <v>47451.82</v>
      </c>
      <c r="I24" s="3" t="s">
        <v>2</v>
      </c>
      <c r="J24" s="5">
        <f t="shared" si="1"/>
        <v>47418.6</v>
      </c>
    </row>
    <row r="25" spans="1:10" ht="9.9499999999999993" customHeight="1" x14ac:dyDescent="0.2">
      <c r="A25" s="12" t="s">
        <v>55</v>
      </c>
      <c r="B25" s="1" t="s">
        <v>56</v>
      </c>
      <c r="C25" s="1" t="s">
        <v>46</v>
      </c>
      <c r="D25" s="12" t="s">
        <v>20</v>
      </c>
      <c r="E25" s="151">
        <v>1.6000000000000001E-4</v>
      </c>
      <c r="F25" s="122"/>
      <c r="G25" s="3" t="s">
        <v>2</v>
      </c>
      <c r="H25" s="5">
        <v>9490.36</v>
      </c>
      <c r="I25" s="3" t="s">
        <v>2</v>
      </c>
      <c r="J25" s="5">
        <f t="shared" si="1"/>
        <v>9483.7099999999991</v>
      </c>
    </row>
    <row r="26" spans="1:10" ht="9.9499999999999993" customHeight="1" x14ac:dyDescent="0.2">
      <c r="A26" s="12" t="s">
        <v>57</v>
      </c>
      <c r="B26" s="1" t="s">
        <v>58</v>
      </c>
      <c r="C26" s="1" t="s">
        <v>46</v>
      </c>
      <c r="D26" s="12" t="s">
        <v>20</v>
      </c>
      <c r="E26" s="151">
        <v>1.6000000000000001E-4</v>
      </c>
      <c r="F26" s="122"/>
      <c r="G26" s="3" t="s">
        <v>2</v>
      </c>
      <c r="H26" s="5">
        <v>9490.36</v>
      </c>
      <c r="I26" s="3" t="s">
        <v>2</v>
      </c>
      <c r="J26" s="5">
        <f t="shared" si="1"/>
        <v>9483.7099999999991</v>
      </c>
    </row>
    <row r="27" spans="1:10" ht="9.9499999999999993" customHeight="1" x14ac:dyDescent="0.2">
      <c r="A27" s="12" t="s">
        <v>59</v>
      </c>
      <c r="B27" s="1" t="s">
        <v>60</v>
      </c>
      <c r="C27" s="1" t="s">
        <v>61</v>
      </c>
      <c r="D27" s="12" t="s">
        <v>34</v>
      </c>
      <c r="E27" s="151">
        <v>2.7980000000000001E-2</v>
      </c>
      <c r="F27" s="122"/>
      <c r="G27" s="3" t="s">
        <v>2</v>
      </c>
      <c r="H27" s="5">
        <v>1697389.35</v>
      </c>
      <c r="I27" s="3" t="s">
        <v>2</v>
      </c>
      <c r="J27" s="5">
        <f t="shared" si="1"/>
        <v>1696201.18</v>
      </c>
    </row>
    <row r="28" spans="1:10" ht="18" customHeight="1" x14ac:dyDescent="0.2">
      <c r="A28" s="12" t="s">
        <v>62</v>
      </c>
      <c r="B28" s="1" t="s">
        <v>63</v>
      </c>
      <c r="C28" s="13" t="s">
        <v>64</v>
      </c>
      <c r="D28" s="12" t="s">
        <v>65</v>
      </c>
      <c r="E28" s="151">
        <v>2.8600000000000001E-3</v>
      </c>
      <c r="F28" s="122"/>
      <c r="G28" s="3" t="s">
        <v>2</v>
      </c>
      <c r="H28" s="5">
        <v>173291.75</v>
      </c>
      <c r="I28" s="3" t="s">
        <v>2</v>
      </c>
      <c r="J28" s="5">
        <f t="shared" si="1"/>
        <v>173170.44</v>
      </c>
    </row>
    <row r="29" spans="1:10" ht="9.9499999999999993" customHeight="1" x14ac:dyDescent="0.2">
      <c r="A29" s="7">
        <v>3</v>
      </c>
      <c r="B29" s="8" t="s">
        <v>66</v>
      </c>
      <c r="C29" s="9"/>
      <c r="D29" s="25"/>
      <c r="E29" s="134"/>
      <c r="F29" s="135"/>
      <c r="G29" s="134"/>
      <c r="H29" s="135"/>
      <c r="I29" s="29"/>
      <c r="J29" s="30"/>
    </row>
    <row r="30" spans="1:10" ht="9.9499999999999993" customHeight="1" x14ac:dyDescent="0.2">
      <c r="A30" s="12" t="s">
        <v>67</v>
      </c>
      <c r="B30" s="1" t="s">
        <v>68</v>
      </c>
      <c r="C30" s="1" t="s">
        <v>69</v>
      </c>
      <c r="D30" s="12" t="s">
        <v>34</v>
      </c>
      <c r="E30" s="151">
        <v>3.0620000000000001E-2</v>
      </c>
      <c r="F30" s="122"/>
      <c r="G30" s="3" t="s">
        <v>2</v>
      </c>
      <c r="H30" s="5">
        <v>1857677.6</v>
      </c>
      <c r="I30" s="3" t="s">
        <v>2</v>
      </c>
      <c r="J30" s="5">
        <f t="shared" ref="J30:J36" si="2">TRUNC(H30/(1+$I$3),2)</f>
        <v>1856377.23</v>
      </c>
    </row>
    <row r="31" spans="1:10" ht="9.9499999999999993" customHeight="1" x14ac:dyDescent="0.2">
      <c r="A31" s="12" t="s">
        <v>70</v>
      </c>
      <c r="B31" s="1" t="s">
        <v>71</v>
      </c>
      <c r="C31" s="1" t="s">
        <v>72</v>
      </c>
      <c r="D31" s="12" t="s">
        <v>34</v>
      </c>
      <c r="E31" s="151">
        <v>1.2099999999999999E-3</v>
      </c>
      <c r="F31" s="122"/>
      <c r="G31" s="3" t="s">
        <v>2</v>
      </c>
      <c r="H31" s="5">
        <v>73488.67</v>
      </c>
      <c r="I31" s="3" t="s">
        <v>2</v>
      </c>
      <c r="J31" s="5">
        <f t="shared" si="2"/>
        <v>73437.22</v>
      </c>
    </row>
    <row r="32" spans="1:10" ht="9.9499999999999993" customHeight="1" x14ac:dyDescent="0.2">
      <c r="A32" s="12" t="s">
        <v>73</v>
      </c>
      <c r="B32" s="1" t="s">
        <v>74</v>
      </c>
      <c r="C32" s="1" t="s">
        <v>75</v>
      </c>
      <c r="D32" s="12" t="s">
        <v>34</v>
      </c>
      <c r="E32" s="151">
        <v>1.7799999999999999E-3</v>
      </c>
      <c r="F32" s="122"/>
      <c r="G32" s="3" t="s">
        <v>2</v>
      </c>
      <c r="H32" s="5">
        <v>107843.73</v>
      </c>
      <c r="I32" s="3" t="s">
        <v>2</v>
      </c>
      <c r="J32" s="5">
        <f t="shared" si="2"/>
        <v>107768.24</v>
      </c>
    </row>
    <row r="33" spans="1:10" ht="18" customHeight="1" x14ac:dyDescent="0.2">
      <c r="A33" s="12" t="s">
        <v>76</v>
      </c>
      <c r="B33" s="1" t="s">
        <v>77</v>
      </c>
      <c r="C33" s="13" t="s">
        <v>78</v>
      </c>
      <c r="D33" s="12" t="s">
        <v>34</v>
      </c>
      <c r="E33" s="151">
        <v>9.1E-4</v>
      </c>
      <c r="F33" s="122"/>
      <c r="G33" s="3" t="s">
        <v>2</v>
      </c>
      <c r="H33" s="5">
        <v>55236.27</v>
      </c>
      <c r="I33" s="3" t="s">
        <v>2</v>
      </c>
      <c r="J33" s="5">
        <f t="shared" si="2"/>
        <v>55197.599999999999</v>
      </c>
    </row>
    <row r="34" spans="1:10" ht="18" customHeight="1" x14ac:dyDescent="0.2">
      <c r="A34" s="12" t="s">
        <v>79</v>
      </c>
      <c r="B34" s="1" t="s">
        <v>80</v>
      </c>
      <c r="C34" s="13" t="s">
        <v>78</v>
      </c>
      <c r="D34" s="12" t="s">
        <v>34</v>
      </c>
      <c r="E34" s="151">
        <v>2.4000000000000001E-4</v>
      </c>
      <c r="F34" s="122"/>
      <c r="G34" s="3" t="s">
        <v>2</v>
      </c>
      <c r="H34" s="5">
        <v>14447.75</v>
      </c>
      <c r="I34" s="3" t="s">
        <v>2</v>
      </c>
      <c r="J34" s="5">
        <f t="shared" si="2"/>
        <v>14437.63</v>
      </c>
    </row>
    <row r="35" spans="1:10" ht="18" customHeight="1" x14ac:dyDescent="0.2">
      <c r="A35" s="12" t="s">
        <v>81</v>
      </c>
      <c r="B35" s="1" t="s">
        <v>82</v>
      </c>
      <c r="C35" s="13" t="s">
        <v>78</v>
      </c>
      <c r="D35" s="12" t="s">
        <v>34</v>
      </c>
      <c r="E35" s="151">
        <v>7.0299999999999998E-3</v>
      </c>
      <c r="F35" s="122"/>
      <c r="G35" s="3" t="s">
        <v>2</v>
      </c>
      <c r="H35" s="5">
        <v>426428.62</v>
      </c>
      <c r="I35" s="3" t="s">
        <v>2</v>
      </c>
      <c r="J35" s="5">
        <f t="shared" si="2"/>
        <v>426130.12</v>
      </c>
    </row>
    <row r="36" spans="1:10" ht="18" customHeight="1" x14ac:dyDescent="0.2">
      <c r="A36" s="12" t="s">
        <v>83</v>
      </c>
      <c r="B36" s="1" t="s">
        <v>84</v>
      </c>
      <c r="C36" s="13" t="s">
        <v>85</v>
      </c>
      <c r="D36" s="12" t="s">
        <v>34</v>
      </c>
      <c r="E36" s="127">
        <v>3.2699999999999999E-3</v>
      </c>
      <c r="F36" s="126"/>
      <c r="G36" s="3" t="s">
        <v>2</v>
      </c>
      <c r="H36" s="5">
        <v>198245.39</v>
      </c>
      <c r="I36" s="3" t="s">
        <v>2</v>
      </c>
      <c r="J36" s="5">
        <f t="shared" si="2"/>
        <v>198106.61</v>
      </c>
    </row>
    <row r="37" spans="1:10" ht="9.9499999999999993" customHeight="1" x14ac:dyDescent="0.2">
      <c r="A37" s="7">
        <v>4</v>
      </c>
      <c r="B37" s="8" t="s">
        <v>86</v>
      </c>
      <c r="C37" s="9"/>
      <c r="D37" s="25"/>
      <c r="E37" s="128"/>
      <c r="F37" s="129"/>
      <c r="G37" s="10"/>
      <c r="H37" s="11"/>
      <c r="I37" s="10"/>
      <c r="J37" s="11"/>
    </row>
    <row r="38" spans="1:10" ht="9.9499999999999993" customHeight="1" x14ac:dyDescent="0.2">
      <c r="A38" s="12" t="s">
        <v>87</v>
      </c>
      <c r="B38" s="1" t="s">
        <v>88</v>
      </c>
      <c r="C38" s="15"/>
      <c r="D38" s="26"/>
      <c r="E38" s="127"/>
      <c r="F38" s="126"/>
      <c r="G38" s="16"/>
      <c r="H38" s="17"/>
      <c r="I38" s="16"/>
      <c r="J38" s="5">
        <f t="shared" ref="J38:J101" si="3">TRUNC(H38/(1+$I$3),2)</f>
        <v>0</v>
      </c>
    </row>
    <row r="39" spans="1:10" ht="18" customHeight="1" x14ac:dyDescent="0.2">
      <c r="A39" s="12" t="s">
        <v>89</v>
      </c>
      <c r="B39" s="1" t="s">
        <v>90</v>
      </c>
      <c r="C39" s="1" t="s">
        <v>91</v>
      </c>
      <c r="D39" s="12" t="s">
        <v>65</v>
      </c>
      <c r="E39" s="127">
        <v>3.6600000000000001E-3</v>
      </c>
      <c r="F39" s="126"/>
      <c r="G39" s="3" t="s">
        <v>2</v>
      </c>
      <c r="H39" s="5">
        <v>221993.4</v>
      </c>
      <c r="I39" s="3" t="s">
        <v>2</v>
      </c>
      <c r="J39" s="5">
        <f t="shared" si="3"/>
        <v>221838</v>
      </c>
    </row>
    <row r="40" spans="1:10" ht="18" customHeight="1" x14ac:dyDescent="0.2">
      <c r="A40" s="12" t="s">
        <v>92</v>
      </c>
      <c r="B40" s="1" t="s">
        <v>93</v>
      </c>
      <c r="C40" s="1" t="s">
        <v>94</v>
      </c>
      <c r="D40" s="12" t="s">
        <v>65</v>
      </c>
      <c r="E40" s="127">
        <v>1.23E-3</v>
      </c>
      <c r="F40" s="126"/>
      <c r="G40" s="3" t="s">
        <v>2</v>
      </c>
      <c r="H40" s="5">
        <v>74443.55</v>
      </c>
      <c r="I40" s="3" t="s">
        <v>2</v>
      </c>
      <c r="J40" s="5">
        <f t="shared" si="3"/>
        <v>74391.429999999993</v>
      </c>
    </row>
    <row r="41" spans="1:10" ht="9.9499999999999993" customHeight="1" x14ac:dyDescent="0.2">
      <c r="A41" s="12" t="s">
        <v>95</v>
      </c>
      <c r="B41" s="1" t="s">
        <v>96</v>
      </c>
      <c r="C41" s="15"/>
      <c r="D41" s="26"/>
      <c r="E41" s="127"/>
      <c r="F41" s="126"/>
      <c r="G41" s="3"/>
      <c r="H41" s="22"/>
      <c r="I41" s="3"/>
      <c r="J41" s="5">
        <f t="shared" si="3"/>
        <v>0</v>
      </c>
    </row>
    <row r="42" spans="1:10" ht="18" customHeight="1" x14ac:dyDescent="0.2">
      <c r="A42" s="12" t="s">
        <v>97</v>
      </c>
      <c r="B42" s="13" t="s">
        <v>98</v>
      </c>
      <c r="C42" s="1" t="s">
        <v>39</v>
      </c>
      <c r="D42" s="12" t="s">
        <v>65</v>
      </c>
      <c r="E42" s="127">
        <v>1.038E-2</v>
      </c>
      <c r="F42" s="126"/>
      <c r="G42" s="3" t="s">
        <v>2</v>
      </c>
      <c r="H42" s="5">
        <v>629437.54</v>
      </c>
      <c r="I42" s="3" t="s">
        <v>2</v>
      </c>
      <c r="J42" s="5">
        <f t="shared" si="3"/>
        <v>628996.93000000005</v>
      </c>
    </row>
    <row r="43" spans="1:10" ht="18" customHeight="1" x14ac:dyDescent="0.2">
      <c r="A43" s="12" t="s">
        <v>99</v>
      </c>
      <c r="B43" s="13" t="s">
        <v>100</v>
      </c>
      <c r="C43" s="1" t="s">
        <v>39</v>
      </c>
      <c r="D43" s="12" t="s">
        <v>65</v>
      </c>
      <c r="E43" s="127">
        <v>3.14E-3</v>
      </c>
      <c r="F43" s="126"/>
      <c r="G43" s="3" t="s">
        <v>2</v>
      </c>
      <c r="H43" s="5">
        <v>190393.82</v>
      </c>
      <c r="I43" s="3" t="s">
        <v>2</v>
      </c>
      <c r="J43" s="5">
        <f t="shared" si="3"/>
        <v>190260.54</v>
      </c>
    </row>
    <row r="44" spans="1:10" ht="18" customHeight="1" x14ac:dyDescent="0.2">
      <c r="A44" s="12" t="s">
        <v>101</v>
      </c>
      <c r="B44" s="13" t="s">
        <v>102</v>
      </c>
      <c r="C44" s="1" t="s">
        <v>39</v>
      </c>
      <c r="D44" s="12" t="s">
        <v>65</v>
      </c>
      <c r="E44" s="127">
        <v>1.387E-2</v>
      </c>
      <c r="F44" s="126"/>
      <c r="G44" s="3" t="s">
        <v>2</v>
      </c>
      <c r="H44" s="5">
        <v>841696.3</v>
      </c>
      <c r="I44" s="3" t="s">
        <v>2</v>
      </c>
      <c r="J44" s="5">
        <f t="shared" si="3"/>
        <v>841107.11</v>
      </c>
    </row>
    <row r="45" spans="1:10" ht="9.9499999999999993" customHeight="1" x14ac:dyDescent="0.2">
      <c r="A45" s="12" t="s">
        <v>103</v>
      </c>
      <c r="B45" s="1" t="s">
        <v>104</v>
      </c>
      <c r="C45" s="15"/>
      <c r="D45" s="26"/>
      <c r="E45" s="127"/>
      <c r="F45" s="126"/>
      <c r="G45" s="16"/>
      <c r="H45" s="17"/>
      <c r="I45" s="16"/>
      <c r="J45" s="5">
        <f t="shared" si="3"/>
        <v>0</v>
      </c>
    </row>
    <row r="46" spans="1:10" ht="9.9499999999999993" customHeight="1" x14ac:dyDescent="0.2">
      <c r="A46" s="12" t="s">
        <v>105</v>
      </c>
      <c r="B46" s="1" t="s">
        <v>106</v>
      </c>
      <c r="C46" s="1" t="s">
        <v>107</v>
      </c>
      <c r="D46" s="12" t="s">
        <v>65</v>
      </c>
      <c r="E46" s="127">
        <v>1.9000000000000001E-4</v>
      </c>
      <c r="F46" s="126"/>
      <c r="G46" s="3" t="s">
        <v>2</v>
      </c>
      <c r="H46" s="5">
        <v>11375.37</v>
      </c>
      <c r="I46" s="3" t="s">
        <v>2</v>
      </c>
      <c r="J46" s="5">
        <f t="shared" si="3"/>
        <v>11367.4</v>
      </c>
    </row>
    <row r="47" spans="1:10" ht="9.9499999999999993" customHeight="1" x14ac:dyDescent="0.2">
      <c r="A47" s="12" t="s">
        <v>108</v>
      </c>
      <c r="B47" s="1" t="s">
        <v>109</v>
      </c>
      <c r="C47" s="1" t="s">
        <v>110</v>
      </c>
      <c r="D47" s="12" t="s">
        <v>65</v>
      </c>
      <c r="E47" s="127">
        <v>4.8000000000000001E-4</v>
      </c>
      <c r="F47" s="126"/>
      <c r="G47" s="3" t="s">
        <v>2</v>
      </c>
      <c r="H47" s="5">
        <v>29050.28</v>
      </c>
      <c r="I47" s="3" t="s">
        <v>2</v>
      </c>
      <c r="J47" s="5">
        <f t="shared" si="3"/>
        <v>29029.94</v>
      </c>
    </row>
    <row r="48" spans="1:10" ht="9.9499999999999993" customHeight="1" x14ac:dyDescent="0.2">
      <c r="A48" s="12" t="s">
        <v>111</v>
      </c>
      <c r="B48" s="1" t="s">
        <v>112</v>
      </c>
      <c r="C48" s="1" t="s">
        <v>113</v>
      </c>
      <c r="D48" s="12" t="s">
        <v>65</v>
      </c>
      <c r="E48" s="127">
        <v>4.4999999999999999E-4</v>
      </c>
      <c r="F48" s="126"/>
      <c r="G48" s="3" t="s">
        <v>2</v>
      </c>
      <c r="H48" s="5">
        <v>27047.42</v>
      </c>
      <c r="I48" s="3" t="s">
        <v>2</v>
      </c>
      <c r="J48" s="5">
        <f t="shared" si="3"/>
        <v>27028.48</v>
      </c>
    </row>
    <row r="49" spans="1:10" ht="9.9499999999999993" customHeight="1" x14ac:dyDescent="0.2">
      <c r="A49" s="12" t="s">
        <v>114</v>
      </c>
      <c r="B49" s="1" t="s">
        <v>115</v>
      </c>
      <c r="C49" s="1" t="s">
        <v>116</v>
      </c>
      <c r="D49" s="12" t="s">
        <v>65</v>
      </c>
      <c r="E49" s="127">
        <v>4.0999999999999999E-4</v>
      </c>
      <c r="F49" s="126"/>
      <c r="G49" s="3" t="s">
        <v>2</v>
      </c>
      <c r="H49" s="5">
        <v>24732.799999999999</v>
      </c>
      <c r="I49" s="3" t="s">
        <v>2</v>
      </c>
      <c r="J49" s="5">
        <f t="shared" si="3"/>
        <v>24715.48</v>
      </c>
    </row>
    <row r="50" spans="1:10" ht="9.9499999999999993" customHeight="1" x14ac:dyDescent="0.2">
      <c r="A50" s="12" t="s">
        <v>117</v>
      </c>
      <c r="B50" s="1" t="s">
        <v>118</v>
      </c>
      <c r="C50" s="1" t="s">
        <v>119</v>
      </c>
      <c r="D50" s="12" t="s">
        <v>65</v>
      </c>
      <c r="E50" s="127">
        <v>3.2000000000000003E-4</v>
      </c>
      <c r="F50" s="126"/>
      <c r="G50" s="3" t="s">
        <v>2</v>
      </c>
      <c r="H50" s="5">
        <v>19453.36</v>
      </c>
      <c r="I50" s="3" t="s">
        <v>2</v>
      </c>
      <c r="J50" s="5">
        <f t="shared" si="3"/>
        <v>19439.740000000002</v>
      </c>
    </row>
    <row r="51" spans="1:10" ht="9.9499999999999993" customHeight="1" x14ac:dyDescent="0.2">
      <c r="A51" s="12" t="s">
        <v>120</v>
      </c>
      <c r="B51" s="1" t="s">
        <v>121</v>
      </c>
      <c r="C51" s="15"/>
      <c r="D51" s="26"/>
      <c r="E51" s="127"/>
      <c r="F51" s="126"/>
      <c r="G51" s="16"/>
      <c r="H51" s="17"/>
      <c r="I51" s="16"/>
      <c r="J51" s="5">
        <f t="shared" si="3"/>
        <v>0</v>
      </c>
    </row>
    <row r="52" spans="1:10" ht="18" customHeight="1" x14ac:dyDescent="0.2">
      <c r="A52" s="12" t="s">
        <v>122</v>
      </c>
      <c r="B52" s="13" t="s">
        <v>123</v>
      </c>
      <c r="C52" s="1" t="s">
        <v>124</v>
      </c>
      <c r="D52" s="12" t="s">
        <v>65</v>
      </c>
      <c r="E52" s="127">
        <v>2.5000000000000001E-4</v>
      </c>
      <c r="F52" s="126"/>
      <c r="G52" s="3" t="s">
        <v>2</v>
      </c>
      <c r="H52" s="5">
        <v>15307.65</v>
      </c>
      <c r="I52" s="3" t="s">
        <v>2</v>
      </c>
      <c r="J52" s="5">
        <f t="shared" si="3"/>
        <v>15296.93</v>
      </c>
    </row>
    <row r="53" spans="1:10" ht="18" customHeight="1" x14ac:dyDescent="0.2">
      <c r="A53" s="12" t="s">
        <v>125</v>
      </c>
      <c r="B53" s="13" t="s">
        <v>126</v>
      </c>
      <c r="C53" s="1" t="s">
        <v>127</v>
      </c>
      <c r="D53" s="12" t="s">
        <v>65</v>
      </c>
      <c r="E53" s="127">
        <v>2.3900000000000002E-3</v>
      </c>
      <c r="F53" s="126"/>
      <c r="G53" s="3" t="s">
        <v>2</v>
      </c>
      <c r="H53" s="5">
        <v>145283.35</v>
      </c>
      <c r="I53" s="3" t="s">
        <v>2</v>
      </c>
      <c r="J53" s="5">
        <f t="shared" si="3"/>
        <v>145181.65</v>
      </c>
    </row>
    <row r="54" spans="1:10" ht="18" customHeight="1" x14ac:dyDescent="0.2">
      <c r="A54" s="12" t="s">
        <v>128</v>
      </c>
      <c r="B54" s="13" t="s">
        <v>129</v>
      </c>
      <c r="C54" s="1" t="s">
        <v>130</v>
      </c>
      <c r="D54" s="12" t="s">
        <v>65</v>
      </c>
      <c r="E54" s="127">
        <v>1.6100000000000001E-3</v>
      </c>
      <c r="F54" s="126"/>
      <c r="G54" s="3" t="s">
        <v>2</v>
      </c>
      <c r="H54" s="5">
        <v>97498.2</v>
      </c>
      <c r="I54" s="3" t="s">
        <v>2</v>
      </c>
      <c r="J54" s="5">
        <f t="shared" si="3"/>
        <v>97429.95</v>
      </c>
    </row>
    <row r="55" spans="1:10" ht="18" customHeight="1" x14ac:dyDescent="0.2">
      <c r="A55" s="12" t="s">
        <v>131</v>
      </c>
      <c r="B55" s="13" t="s">
        <v>132</v>
      </c>
      <c r="C55" s="1" t="s">
        <v>133</v>
      </c>
      <c r="D55" s="12" t="s">
        <v>65</v>
      </c>
      <c r="E55" s="127">
        <v>5.9000000000000003E-4</v>
      </c>
      <c r="F55" s="126"/>
      <c r="G55" s="3" t="s">
        <v>2</v>
      </c>
      <c r="H55" s="5">
        <v>35691.040000000001</v>
      </c>
      <c r="I55" s="3" t="s">
        <v>2</v>
      </c>
      <c r="J55" s="5">
        <f t="shared" si="3"/>
        <v>35666.050000000003</v>
      </c>
    </row>
    <row r="56" spans="1:10" ht="18" customHeight="1" x14ac:dyDescent="0.2">
      <c r="A56" s="12" t="s">
        <v>134</v>
      </c>
      <c r="B56" s="13" t="s">
        <v>135</v>
      </c>
      <c r="C56" s="1" t="s">
        <v>136</v>
      </c>
      <c r="D56" s="12" t="s">
        <v>65</v>
      </c>
      <c r="E56" s="127">
        <v>5.1999999999999995E-4</v>
      </c>
      <c r="F56" s="126"/>
      <c r="G56" s="3" t="s">
        <v>2</v>
      </c>
      <c r="H56" s="5">
        <v>31801.71</v>
      </c>
      <c r="I56" s="3" t="s">
        <v>2</v>
      </c>
      <c r="J56" s="5">
        <f t="shared" si="3"/>
        <v>31779.439999999999</v>
      </c>
    </row>
    <row r="57" spans="1:10" ht="9.9499999999999993" customHeight="1" x14ac:dyDescent="0.2">
      <c r="A57" s="12" t="s">
        <v>137</v>
      </c>
      <c r="B57" s="1" t="s">
        <v>138</v>
      </c>
      <c r="C57" s="15"/>
      <c r="D57" s="26"/>
      <c r="E57" s="127"/>
      <c r="F57" s="126"/>
      <c r="G57" s="16"/>
      <c r="H57" s="17"/>
      <c r="I57" s="16"/>
      <c r="J57" s="5">
        <f t="shared" si="3"/>
        <v>0</v>
      </c>
    </row>
    <row r="58" spans="1:10" ht="9.9499999999999993" customHeight="1" x14ac:dyDescent="0.2">
      <c r="A58" s="12" t="s">
        <v>139</v>
      </c>
      <c r="B58" s="1" t="s">
        <v>140</v>
      </c>
      <c r="C58" s="1" t="s">
        <v>141</v>
      </c>
      <c r="D58" s="12" t="s">
        <v>65</v>
      </c>
      <c r="E58" s="127">
        <v>7.5000000000000002E-4</v>
      </c>
      <c r="F58" s="126"/>
      <c r="G58" s="3" t="s">
        <v>2</v>
      </c>
      <c r="H58" s="5">
        <v>45716.76</v>
      </c>
      <c r="I58" s="3" t="s">
        <v>2</v>
      </c>
      <c r="J58" s="5">
        <f t="shared" si="3"/>
        <v>45684.75</v>
      </c>
    </row>
    <row r="59" spans="1:10" ht="9.9499999999999993" customHeight="1" x14ac:dyDescent="0.2">
      <c r="A59" s="12" t="s">
        <v>142</v>
      </c>
      <c r="B59" s="1" t="s">
        <v>143</v>
      </c>
      <c r="C59" s="1" t="s">
        <v>144</v>
      </c>
      <c r="D59" s="12" t="s">
        <v>65</v>
      </c>
      <c r="E59" s="127">
        <v>2.1199999999999999E-3</v>
      </c>
      <c r="F59" s="126"/>
      <c r="G59" s="3" t="s">
        <v>2</v>
      </c>
      <c r="H59" s="5">
        <v>128781.98</v>
      </c>
      <c r="I59" s="3" t="s">
        <v>2</v>
      </c>
      <c r="J59" s="5">
        <f t="shared" si="3"/>
        <v>128691.83</v>
      </c>
    </row>
    <row r="60" spans="1:10" ht="9.9499999999999993" customHeight="1" x14ac:dyDescent="0.2">
      <c r="A60" s="12" t="s">
        <v>145</v>
      </c>
      <c r="B60" s="1" t="s">
        <v>146</v>
      </c>
      <c r="C60" s="1" t="s">
        <v>147</v>
      </c>
      <c r="D60" s="12" t="s">
        <v>65</v>
      </c>
      <c r="E60" s="127">
        <v>6.4599999999999996E-3</v>
      </c>
      <c r="F60" s="126"/>
      <c r="G60" s="3" t="s">
        <v>2</v>
      </c>
      <c r="H60" s="5">
        <v>391938.9</v>
      </c>
      <c r="I60" s="3" t="s">
        <v>2</v>
      </c>
      <c r="J60" s="5">
        <f t="shared" si="3"/>
        <v>391664.54</v>
      </c>
    </row>
    <row r="61" spans="1:10" ht="9.9499999999999993" customHeight="1" x14ac:dyDescent="0.2">
      <c r="A61" s="12" t="s">
        <v>148</v>
      </c>
      <c r="B61" s="1" t="s">
        <v>149</v>
      </c>
      <c r="C61" s="1" t="s">
        <v>150</v>
      </c>
      <c r="D61" s="12" t="s">
        <v>65</v>
      </c>
      <c r="E61" s="127">
        <v>1.286E-2</v>
      </c>
      <c r="F61" s="126"/>
      <c r="G61" s="3" t="s">
        <v>2</v>
      </c>
      <c r="H61" s="5">
        <v>780264.06</v>
      </c>
      <c r="I61" s="3" t="s">
        <v>2</v>
      </c>
      <c r="J61" s="5">
        <f t="shared" si="3"/>
        <v>779717.87</v>
      </c>
    </row>
    <row r="62" spans="1:10" ht="9.9499999999999993" customHeight="1" x14ac:dyDescent="0.2">
      <c r="A62" s="12" t="s">
        <v>151</v>
      </c>
      <c r="B62" s="1" t="s">
        <v>152</v>
      </c>
      <c r="C62" s="1" t="s">
        <v>153</v>
      </c>
      <c r="D62" s="12" t="s">
        <v>65</v>
      </c>
      <c r="E62" s="127">
        <v>5.8999999999999999E-3</v>
      </c>
      <c r="F62" s="126"/>
      <c r="G62" s="3" t="s">
        <v>2</v>
      </c>
      <c r="H62" s="5">
        <v>358094.69</v>
      </c>
      <c r="I62" s="3" t="s">
        <v>2</v>
      </c>
      <c r="J62" s="5">
        <f t="shared" si="3"/>
        <v>357844.02</v>
      </c>
    </row>
    <row r="63" spans="1:10" ht="9.9499999999999993" customHeight="1" x14ac:dyDescent="0.2">
      <c r="A63" s="12" t="s">
        <v>154</v>
      </c>
      <c r="B63" s="1" t="s">
        <v>155</v>
      </c>
      <c r="C63" s="1" t="s">
        <v>156</v>
      </c>
      <c r="D63" s="12" t="s">
        <v>65</v>
      </c>
      <c r="E63" s="127">
        <v>2.8300000000000001E-3</v>
      </c>
      <c r="F63" s="126"/>
      <c r="G63" s="3" t="s">
        <v>2</v>
      </c>
      <c r="H63" s="5">
        <v>171805.98</v>
      </c>
      <c r="I63" s="3" t="s">
        <v>2</v>
      </c>
      <c r="J63" s="5">
        <f t="shared" si="3"/>
        <v>171685.71</v>
      </c>
    </row>
    <row r="64" spans="1:10" ht="9.9499999999999993" customHeight="1" x14ac:dyDescent="0.2">
      <c r="A64" s="12" t="s">
        <v>157</v>
      </c>
      <c r="B64" s="1" t="s">
        <v>158</v>
      </c>
      <c r="C64" s="1" t="s">
        <v>159</v>
      </c>
      <c r="D64" s="12" t="s">
        <v>65</v>
      </c>
      <c r="E64" s="127">
        <v>9.5899999999999996E-3</v>
      </c>
      <c r="F64" s="126"/>
      <c r="G64" s="3" t="s">
        <v>2</v>
      </c>
      <c r="H64" s="5">
        <v>581713.5</v>
      </c>
      <c r="I64" s="3" t="s">
        <v>2</v>
      </c>
      <c r="J64" s="5">
        <f t="shared" si="3"/>
        <v>581306.30000000005</v>
      </c>
    </row>
    <row r="65" spans="1:10" ht="36" customHeight="1" x14ac:dyDescent="0.2">
      <c r="A65" s="12" t="s">
        <v>160</v>
      </c>
      <c r="B65" s="1" t="s">
        <v>161</v>
      </c>
      <c r="C65" s="1" t="s">
        <v>162</v>
      </c>
      <c r="D65" s="12" t="s">
        <v>65</v>
      </c>
      <c r="E65" s="127">
        <v>1.3820000000000001E-2</v>
      </c>
      <c r="F65" s="126"/>
      <c r="G65" s="3" t="s">
        <v>2</v>
      </c>
      <c r="H65" s="5">
        <v>838621.13</v>
      </c>
      <c r="I65" s="3" t="s">
        <v>2</v>
      </c>
      <c r="J65" s="5">
        <f t="shared" si="3"/>
        <v>838034.1</v>
      </c>
    </row>
    <row r="66" spans="1:10" ht="18" customHeight="1" x14ac:dyDescent="0.2">
      <c r="A66" s="12" t="s">
        <v>163</v>
      </c>
      <c r="B66" s="1" t="s">
        <v>164</v>
      </c>
      <c r="C66" s="1" t="s">
        <v>162</v>
      </c>
      <c r="D66" s="12" t="s">
        <v>65</v>
      </c>
      <c r="E66" s="127">
        <v>9.3999999999999997E-4</v>
      </c>
      <c r="F66" s="126"/>
      <c r="G66" s="3" t="s">
        <v>2</v>
      </c>
      <c r="H66" s="5">
        <v>56896.31</v>
      </c>
      <c r="I66" s="3" t="s">
        <v>2</v>
      </c>
      <c r="J66" s="5">
        <f t="shared" si="3"/>
        <v>56856.480000000003</v>
      </c>
    </row>
    <row r="67" spans="1:10" ht="9.9499999999999993" customHeight="1" x14ac:dyDescent="0.2">
      <c r="A67" s="7">
        <v>5</v>
      </c>
      <c r="B67" s="8" t="s">
        <v>165</v>
      </c>
      <c r="C67" s="9"/>
      <c r="D67" s="25"/>
      <c r="E67" s="128"/>
      <c r="F67" s="129"/>
      <c r="G67" s="10"/>
      <c r="H67" s="11"/>
      <c r="I67" s="29"/>
      <c r="J67" s="30"/>
    </row>
    <row r="68" spans="1:10" ht="27" customHeight="1" x14ac:dyDescent="0.2">
      <c r="A68" s="137" t="s">
        <v>166</v>
      </c>
      <c r="B68" s="139" t="s">
        <v>167</v>
      </c>
      <c r="C68" s="19" t="s">
        <v>168</v>
      </c>
      <c r="D68" s="14" t="s">
        <v>40</v>
      </c>
      <c r="E68" s="127">
        <v>1.5480000000000001E-2</v>
      </c>
      <c r="F68" s="126"/>
      <c r="G68" s="20" t="s">
        <v>2</v>
      </c>
      <c r="H68" s="21">
        <v>938841.02</v>
      </c>
      <c r="I68" s="20" t="s">
        <v>2</v>
      </c>
      <c r="J68" s="5">
        <f t="shared" si="3"/>
        <v>938183.83</v>
      </c>
    </row>
    <row r="69" spans="1:10" ht="27" customHeight="1" x14ac:dyDescent="0.2">
      <c r="A69" s="138"/>
      <c r="B69" s="140"/>
      <c r="C69" s="19" t="s">
        <v>169</v>
      </c>
      <c r="D69" s="14" t="s">
        <v>40</v>
      </c>
      <c r="E69" s="127">
        <v>3.8700000000000002E-3</v>
      </c>
      <c r="F69" s="126"/>
      <c r="G69" s="20" t="s">
        <v>2</v>
      </c>
      <c r="H69" s="21">
        <v>234710.25</v>
      </c>
      <c r="I69" s="20" t="s">
        <v>2</v>
      </c>
      <c r="J69" s="5">
        <f t="shared" si="3"/>
        <v>234545.95</v>
      </c>
    </row>
    <row r="70" spans="1:10" ht="27" customHeight="1" x14ac:dyDescent="0.2">
      <c r="A70" s="137" t="s">
        <v>170</v>
      </c>
      <c r="B70" s="139" t="s">
        <v>171</v>
      </c>
      <c r="C70" s="1" t="s">
        <v>172</v>
      </c>
      <c r="D70" s="14" t="s">
        <v>40</v>
      </c>
      <c r="E70" s="127">
        <v>0.30353999999999998</v>
      </c>
      <c r="F70" s="126"/>
      <c r="G70" s="20" t="s">
        <v>2</v>
      </c>
      <c r="H70" s="21">
        <v>18414587.699999999</v>
      </c>
      <c r="I70" s="20" t="s">
        <v>2</v>
      </c>
      <c r="J70" s="5">
        <f t="shared" si="3"/>
        <v>18401697.600000001</v>
      </c>
    </row>
    <row r="71" spans="1:10" ht="27" customHeight="1" x14ac:dyDescent="0.2">
      <c r="A71" s="138"/>
      <c r="B71" s="140"/>
      <c r="C71" s="1" t="s">
        <v>173</v>
      </c>
      <c r="D71" s="14" t="s">
        <v>174</v>
      </c>
      <c r="E71" s="127">
        <v>7.5880000000000003E-2</v>
      </c>
      <c r="F71" s="126"/>
      <c r="G71" s="20" t="s">
        <v>2</v>
      </c>
      <c r="H71" s="21">
        <v>4603646.93</v>
      </c>
      <c r="I71" s="20" t="s">
        <v>2</v>
      </c>
      <c r="J71" s="5">
        <f t="shared" si="3"/>
        <v>4600424.4000000004</v>
      </c>
    </row>
    <row r="72" spans="1:10" ht="27" customHeight="1" x14ac:dyDescent="0.2">
      <c r="A72" s="18" t="s">
        <v>175</v>
      </c>
      <c r="B72" s="19" t="s">
        <v>176</v>
      </c>
      <c r="C72" s="1" t="s">
        <v>177</v>
      </c>
      <c r="D72" s="14" t="s">
        <v>40</v>
      </c>
      <c r="E72" s="127">
        <v>4.0430000000000001E-2</v>
      </c>
      <c r="F72" s="126"/>
      <c r="G72" s="20" t="s">
        <v>2</v>
      </c>
      <c r="H72" s="21">
        <v>2452652.64</v>
      </c>
      <c r="I72" s="20" t="s">
        <v>2</v>
      </c>
      <c r="J72" s="5">
        <f t="shared" si="3"/>
        <v>2450935.79</v>
      </c>
    </row>
    <row r="73" spans="1:10" ht="27" customHeight="1" x14ac:dyDescent="0.2">
      <c r="A73" s="18" t="s">
        <v>178</v>
      </c>
      <c r="B73" s="19" t="s">
        <v>179</v>
      </c>
      <c r="C73" s="19" t="s">
        <v>180</v>
      </c>
      <c r="D73" s="14" t="s">
        <v>40</v>
      </c>
      <c r="E73" s="127">
        <v>2.82E-3</v>
      </c>
      <c r="F73" s="126"/>
      <c r="G73" s="20" t="s">
        <v>2</v>
      </c>
      <c r="H73" s="21">
        <v>171231.78</v>
      </c>
      <c r="I73" s="20" t="s">
        <v>2</v>
      </c>
      <c r="J73" s="5">
        <f t="shared" si="3"/>
        <v>171111.91</v>
      </c>
    </row>
    <row r="74" spans="1:10" ht="9.9499999999999993" customHeight="1" x14ac:dyDescent="0.2">
      <c r="A74" s="7">
        <v>6</v>
      </c>
      <c r="B74" s="8" t="s">
        <v>181</v>
      </c>
      <c r="C74" s="9"/>
      <c r="D74" s="32"/>
      <c r="E74" s="113"/>
      <c r="F74" s="114"/>
      <c r="G74" s="27"/>
      <c r="H74" s="11"/>
      <c r="I74" s="29"/>
      <c r="J74" s="30"/>
    </row>
    <row r="75" spans="1:10" ht="9.9499999999999993" customHeight="1" x14ac:dyDescent="0.2">
      <c r="A75" s="12" t="s">
        <v>182</v>
      </c>
      <c r="B75" s="1" t="s">
        <v>183</v>
      </c>
      <c r="C75" s="15"/>
      <c r="D75" s="26"/>
      <c r="E75" s="115"/>
      <c r="F75" s="116"/>
      <c r="G75" s="16"/>
      <c r="H75" s="17"/>
      <c r="I75" s="28"/>
      <c r="J75" s="5">
        <f t="shared" si="3"/>
        <v>0</v>
      </c>
    </row>
    <row r="76" spans="1:10" ht="18" customHeight="1" x14ac:dyDescent="0.2">
      <c r="A76" s="12" t="s">
        <v>184</v>
      </c>
      <c r="B76" s="13" t="s">
        <v>185</v>
      </c>
      <c r="C76" s="141" t="s">
        <v>186</v>
      </c>
      <c r="D76" s="143" t="s">
        <v>187</v>
      </c>
      <c r="E76" s="127">
        <v>4.1399999999999996E-3</v>
      </c>
      <c r="F76" s="126"/>
      <c r="G76" s="3" t="s">
        <v>2</v>
      </c>
      <c r="H76" s="5">
        <v>250941.39</v>
      </c>
      <c r="I76" s="3" t="s">
        <v>2</v>
      </c>
      <c r="J76" s="5">
        <f t="shared" si="3"/>
        <v>250765.73</v>
      </c>
    </row>
    <row r="77" spans="1:10" ht="9.9499999999999993" customHeight="1" x14ac:dyDescent="0.2">
      <c r="A77" s="12" t="s">
        <v>188</v>
      </c>
      <c r="B77" s="1" t="s">
        <v>189</v>
      </c>
      <c r="C77" s="142"/>
      <c r="D77" s="144"/>
      <c r="E77" s="127">
        <v>1.5610000000000001E-2</v>
      </c>
      <c r="F77" s="126"/>
      <c r="G77" s="3" t="s">
        <v>2</v>
      </c>
      <c r="H77" s="5">
        <v>946753.02</v>
      </c>
      <c r="I77" s="3" t="s">
        <v>2</v>
      </c>
      <c r="J77" s="5">
        <f t="shared" si="3"/>
        <v>946090.29</v>
      </c>
    </row>
    <row r="78" spans="1:10" ht="9.9499999999999993" customHeight="1" x14ac:dyDescent="0.2">
      <c r="A78" s="12" t="s">
        <v>190</v>
      </c>
      <c r="B78" s="1" t="s">
        <v>191</v>
      </c>
      <c r="C78" s="13" t="s">
        <v>192</v>
      </c>
      <c r="D78" s="12" t="s">
        <v>187</v>
      </c>
      <c r="E78" s="127">
        <v>1.124E-2</v>
      </c>
      <c r="F78" s="126"/>
      <c r="G78" s="3" t="s">
        <v>2</v>
      </c>
      <c r="H78" s="5">
        <v>682110.55</v>
      </c>
      <c r="I78" s="3" t="s">
        <v>2</v>
      </c>
      <c r="J78" s="5">
        <f t="shared" si="3"/>
        <v>681633.07</v>
      </c>
    </row>
    <row r="79" spans="1:10" ht="9.9499999999999993" customHeight="1" x14ac:dyDescent="0.2">
      <c r="A79" s="12" t="s">
        <v>193</v>
      </c>
      <c r="B79" s="1" t="s">
        <v>194</v>
      </c>
      <c r="C79" s="141" t="s">
        <v>195</v>
      </c>
      <c r="D79" s="145" t="s">
        <v>196</v>
      </c>
      <c r="E79" s="127">
        <v>2.1000000000000001E-4</v>
      </c>
      <c r="F79" s="126"/>
      <c r="G79" s="3" t="s">
        <v>2</v>
      </c>
      <c r="H79" s="5">
        <v>12655.1</v>
      </c>
      <c r="I79" s="3" t="s">
        <v>2</v>
      </c>
      <c r="J79" s="5">
        <f t="shared" si="3"/>
        <v>12646.24</v>
      </c>
    </row>
    <row r="80" spans="1:10" ht="9.9499999999999993" customHeight="1" x14ac:dyDescent="0.2">
      <c r="A80" s="12" t="s">
        <v>197</v>
      </c>
      <c r="B80" s="1" t="s">
        <v>198</v>
      </c>
      <c r="C80" s="142"/>
      <c r="D80" s="146"/>
      <c r="E80" s="127">
        <v>1.6199999999999999E-3</v>
      </c>
      <c r="F80" s="126"/>
      <c r="G80" s="3" t="s">
        <v>2</v>
      </c>
      <c r="H80" s="5">
        <v>98038.78</v>
      </c>
      <c r="I80" s="3" t="s">
        <v>2</v>
      </c>
      <c r="J80" s="5">
        <f t="shared" si="3"/>
        <v>97970.15</v>
      </c>
    </row>
    <row r="81" spans="1:10" ht="9.9499999999999993" customHeight="1" x14ac:dyDescent="0.2">
      <c r="A81" s="12" t="s">
        <v>199</v>
      </c>
      <c r="B81" s="1" t="s">
        <v>200</v>
      </c>
      <c r="C81" s="147" t="s">
        <v>201</v>
      </c>
      <c r="D81" s="143" t="s">
        <v>202</v>
      </c>
      <c r="E81" s="127">
        <v>3.4130000000000001E-2</v>
      </c>
      <c r="F81" s="126"/>
      <c r="G81" s="3" t="s">
        <v>2</v>
      </c>
      <c r="H81" s="5">
        <v>2070489.54</v>
      </c>
      <c r="I81" s="3" t="s">
        <v>2</v>
      </c>
      <c r="J81" s="5">
        <f t="shared" si="3"/>
        <v>2069040.2</v>
      </c>
    </row>
    <row r="82" spans="1:10" ht="18" customHeight="1" x14ac:dyDescent="0.2">
      <c r="A82" s="12" t="s">
        <v>203</v>
      </c>
      <c r="B82" s="1" t="s">
        <v>204</v>
      </c>
      <c r="C82" s="148"/>
      <c r="D82" s="144"/>
      <c r="E82" s="127">
        <v>4.1000000000000002E-2</v>
      </c>
      <c r="F82" s="126"/>
      <c r="G82" s="3" t="s">
        <v>2</v>
      </c>
      <c r="H82" s="5">
        <v>2487144.09</v>
      </c>
      <c r="I82" s="3" t="s">
        <v>2</v>
      </c>
      <c r="J82" s="5">
        <f t="shared" si="3"/>
        <v>2485403.1</v>
      </c>
    </row>
    <row r="83" spans="1:10" ht="18" customHeight="1" x14ac:dyDescent="0.2">
      <c r="A83" s="12" t="s">
        <v>205</v>
      </c>
      <c r="B83" s="13" t="s">
        <v>206</v>
      </c>
      <c r="C83" s="13" t="s">
        <v>207</v>
      </c>
      <c r="D83" s="14" t="s">
        <v>208</v>
      </c>
      <c r="E83" s="127">
        <v>4.8399999999999997E-3</v>
      </c>
      <c r="F83" s="126"/>
      <c r="G83" s="3" t="s">
        <v>2</v>
      </c>
      <c r="H83" s="5">
        <v>293370.87</v>
      </c>
      <c r="I83" s="3" t="s">
        <v>2</v>
      </c>
      <c r="J83" s="5">
        <f t="shared" si="3"/>
        <v>293165.51</v>
      </c>
    </row>
    <row r="84" spans="1:10" ht="9.9499999999999993" customHeight="1" x14ac:dyDescent="0.2">
      <c r="A84" s="7">
        <v>7</v>
      </c>
      <c r="B84" s="8" t="s">
        <v>209</v>
      </c>
      <c r="C84" s="9"/>
      <c r="D84" s="32"/>
      <c r="E84" s="113"/>
      <c r="F84" s="114"/>
      <c r="G84" s="27"/>
      <c r="H84" s="11"/>
      <c r="I84" s="29"/>
      <c r="J84" s="30"/>
    </row>
    <row r="85" spans="1:10" ht="18" customHeight="1" x14ac:dyDescent="0.2">
      <c r="A85" s="12" t="s">
        <v>210</v>
      </c>
      <c r="B85" s="1" t="s">
        <v>211</v>
      </c>
      <c r="C85" s="1" t="s">
        <v>212</v>
      </c>
      <c r="D85" s="14" t="s">
        <v>213</v>
      </c>
      <c r="E85" s="149">
        <v>1.5100000000000001E-3</v>
      </c>
      <c r="F85" s="150"/>
      <c r="G85" s="3" t="s">
        <v>2</v>
      </c>
      <c r="H85" s="5">
        <v>91862.92</v>
      </c>
      <c r="I85" s="3" t="s">
        <v>2</v>
      </c>
      <c r="J85" s="5">
        <f t="shared" si="3"/>
        <v>91798.61</v>
      </c>
    </row>
    <row r="86" spans="1:10" ht="18" customHeight="1" x14ac:dyDescent="0.2">
      <c r="A86" s="12" t="s">
        <v>214</v>
      </c>
      <c r="B86" s="1" t="s">
        <v>215</v>
      </c>
      <c r="C86" s="1" t="s">
        <v>216</v>
      </c>
      <c r="D86" s="14" t="s">
        <v>217</v>
      </c>
      <c r="E86" s="127">
        <v>2.6099999999999999E-3</v>
      </c>
      <c r="F86" s="126"/>
      <c r="G86" s="3" t="s">
        <v>2</v>
      </c>
      <c r="H86" s="5">
        <v>158497.43</v>
      </c>
      <c r="I86" s="3" t="s">
        <v>2</v>
      </c>
      <c r="J86" s="5">
        <f t="shared" si="3"/>
        <v>158386.48000000001</v>
      </c>
    </row>
    <row r="87" spans="1:10" ht="9.9499999999999993" customHeight="1" x14ac:dyDescent="0.2">
      <c r="A87" s="7">
        <v>8</v>
      </c>
      <c r="B87" s="8" t="s">
        <v>218</v>
      </c>
      <c r="C87" s="9"/>
      <c r="D87" s="32"/>
      <c r="E87" s="113"/>
      <c r="F87" s="114"/>
      <c r="G87" s="27"/>
      <c r="H87" s="11"/>
      <c r="I87" s="29"/>
      <c r="J87" s="30"/>
    </row>
    <row r="88" spans="1:10" ht="9.9499999999999993" customHeight="1" x14ac:dyDescent="0.2">
      <c r="A88" s="12" t="s">
        <v>219</v>
      </c>
      <c r="B88" s="1" t="s">
        <v>220</v>
      </c>
      <c r="C88" s="15"/>
      <c r="D88" s="26"/>
      <c r="E88" s="149"/>
      <c r="F88" s="150"/>
      <c r="G88" s="16"/>
      <c r="H88" s="17"/>
      <c r="I88" s="28"/>
      <c r="J88" s="5">
        <f t="shared" si="3"/>
        <v>0</v>
      </c>
    </row>
    <row r="89" spans="1:10" ht="18" customHeight="1" x14ac:dyDescent="0.2">
      <c r="A89" s="12" t="s">
        <v>221</v>
      </c>
      <c r="B89" s="1" t="s">
        <v>222</v>
      </c>
      <c r="C89" s="1" t="s">
        <v>223</v>
      </c>
      <c r="D89" s="14" t="s">
        <v>224</v>
      </c>
      <c r="E89" s="127">
        <v>7.1000000000000002E-4</v>
      </c>
      <c r="F89" s="126"/>
      <c r="G89" s="3" t="s">
        <v>2</v>
      </c>
      <c r="H89" s="5">
        <v>43232.46</v>
      </c>
      <c r="I89" s="3" t="s">
        <v>2</v>
      </c>
      <c r="J89" s="5">
        <f t="shared" si="3"/>
        <v>43202.19</v>
      </c>
    </row>
    <row r="90" spans="1:10" ht="18" customHeight="1" x14ac:dyDescent="0.2">
      <c r="A90" s="12" t="s">
        <v>225</v>
      </c>
      <c r="B90" s="1" t="s">
        <v>226</v>
      </c>
      <c r="C90" s="1" t="s">
        <v>227</v>
      </c>
      <c r="D90" s="23" t="s">
        <v>224</v>
      </c>
      <c r="E90" s="127">
        <v>3.8999999999999999E-4</v>
      </c>
      <c r="F90" s="126"/>
      <c r="G90" s="3" t="s">
        <v>2</v>
      </c>
      <c r="H90" s="5">
        <v>23868.71</v>
      </c>
      <c r="I90" s="3" t="s">
        <v>2</v>
      </c>
      <c r="J90" s="5">
        <f t="shared" si="3"/>
        <v>23852</v>
      </c>
    </row>
    <row r="91" spans="1:10" ht="18" customHeight="1" x14ac:dyDescent="0.2">
      <c r="A91" s="12" t="s">
        <v>228</v>
      </c>
      <c r="B91" s="13" t="s">
        <v>229</v>
      </c>
      <c r="C91" s="2" t="s">
        <v>230</v>
      </c>
      <c r="D91" s="33" t="s">
        <v>224</v>
      </c>
      <c r="E91" s="125">
        <v>4.0000000000000003E-5</v>
      </c>
      <c r="F91" s="126"/>
      <c r="G91" s="3" t="s">
        <v>2</v>
      </c>
      <c r="H91" s="5">
        <v>2445.94</v>
      </c>
      <c r="I91" s="3" t="s">
        <v>2</v>
      </c>
      <c r="J91" s="5">
        <f t="shared" si="3"/>
        <v>2444.2199999999998</v>
      </c>
    </row>
    <row r="92" spans="1:10" ht="9.9499999999999993" customHeight="1" x14ac:dyDescent="0.2">
      <c r="A92" s="12" t="s">
        <v>231</v>
      </c>
      <c r="B92" s="1" t="s">
        <v>232</v>
      </c>
      <c r="C92" s="16"/>
      <c r="D92" s="34"/>
      <c r="E92" s="117"/>
      <c r="F92" s="118"/>
      <c r="G92" s="31"/>
      <c r="H92" s="17"/>
      <c r="I92" s="28"/>
      <c r="J92" s="5">
        <f t="shared" si="3"/>
        <v>0</v>
      </c>
    </row>
    <row r="93" spans="1:10" ht="18" customHeight="1" x14ac:dyDescent="0.2">
      <c r="A93" s="12" t="s">
        <v>233</v>
      </c>
      <c r="B93" s="13" t="s">
        <v>234</v>
      </c>
      <c r="C93" s="2" t="s">
        <v>235</v>
      </c>
      <c r="D93" s="35" t="s">
        <v>224</v>
      </c>
      <c r="E93" s="119">
        <v>2.23E-2</v>
      </c>
      <c r="F93" s="120"/>
      <c r="G93" s="3" t="s">
        <v>2</v>
      </c>
      <c r="H93" s="5">
        <v>1352769.41</v>
      </c>
      <c r="I93" s="3" t="s">
        <v>2</v>
      </c>
      <c r="J93" s="5">
        <f t="shared" si="3"/>
        <v>1351822.47</v>
      </c>
    </row>
    <row r="94" spans="1:10" ht="18" customHeight="1" x14ac:dyDescent="0.2">
      <c r="A94" s="12" t="s">
        <v>236</v>
      </c>
      <c r="B94" s="1" t="s">
        <v>237</v>
      </c>
      <c r="C94" s="2" t="s">
        <v>238</v>
      </c>
      <c r="D94" s="35" t="s">
        <v>224</v>
      </c>
      <c r="E94" s="121">
        <v>9.0000000000000006E-5</v>
      </c>
      <c r="F94" s="122"/>
      <c r="G94" s="3" t="s">
        <v>2</v>
      </c>
      <c r="H94" s="5">
        <v>5702.65</v>
      </c>
      <c r="I94" s="3" t="s">
        <v>2</v>
      </c>
      <c r="J94" s="5">
        <f t="shared" si="3"/>
        <v>5698.65</v>
      </c>
    </row>
    <row r="95" spans="1:10" ht="9.9499999999999993" customHeight="1" x14ac:dyDescent="0.2">
      <c r="A95" s="12" t="s">
        <v>239</v>
      </c>
      <c r="B95" s="1" t="s">
        <v>240</v>
      </c>
      <c r="C95" s="16"/>
      <c r="D95" s="34"/>
      <c r="E95" s="123"/>
      <c r="F95" s="124"/>
      <c r="G95" s="130"/>
      <c r="H95" s="131"/>
      <c r="I95" s="28"/>
      <c r="J95" s="5">
        <f t="shared" si="3"/>
        <v>0</v>
      </c>
    </row>
    <row r="96" spans="1:10" ht="18" customHeight="1" x14ac:dyDescent="0.2">
      <c r="A96" s="12" t="s">
        <v>241</v>
      </c>
      <c r="B96" s="13" t="s">
        <v>242</v>
      </c>
      <c r="C96" s="2" t="s">
        <v>243</v>
      </c>
      <c r="D96" s="35" t="s">
        <v>224</v>
      </c>
      <c r="E96" s="121">
        <v>1.9539999999999998E-2</v>
      </c>
      <c r="F96" s="122"/>
      <c r="G96" s="3" t="s">
        <v>2</v>
      </c>
      <c r="H96" s="5">
        <v>1185395.6299999999</v>
      </c>
      <c r="I96" s="3" t="s">
        <v>2</v>
      </c>
      <c r="J96" s="5">
        <f t="shared" si="3"/>
        <v>1184565.8600000001</v>
      </c>
    </row>
    <row r="97" spans="1:10" ht="18" customHeight="1" x14ac:dyDescent="0.2">
      <c r="A97" s="12" t="s">
        <v>244</v>
      </c>
      <c r="B97" s="13" t="s">
        <v>245</v>
      </c>
      <c r="C97" s="2" t="s">
        <v>246</v>
      </c>
      <c r="D97" s="35" t="s">
        <v>224</v>
      </c>
      <c r="E97" s="121">
        <v>1.7229999999999999E-2</v>
      </c>
      <c r="F97" s="122"/>
      <c r="G97" s="3" t="s">
        <v>2</v>
      </c>
      <c r="H97" s="5">
        <v>1045405.88</v>
      </c>
      <c r="I97" s="3" t="s">
        <v>2</v>
      </c>
      <c r="J97" s="5">
        <f t="shared" si="3"/>
        <v>1044674.1</v>
      </c>
    </row>
    <row r="98" spans="1:10" ht="9.9499999999999993" customHeight="1" x14ac:dyDescent="0.2">
      <c r="A98" s="12" t="s">
        <v>247</v>
      </c>
      <c r="B98" s="1" t="s">
        <v>248</v>
      </c>
      <c r="C98" s="2" t="s">
        <v>249</v>
      </c>
      <c r="D98" s="36" t="s">
        <v>65</v>
      </c>
      <c r="E98" s="121">
        <v>5.5999999999999999E-3</v>
      </c>
      <c r="F98" s="122"/>
      <c r="G98" s="3" t="s">
        <v>2</v>
      </c>
      <c r="H98" s="5">
        <v>339745.35</v>
      </c>
      <c r="I98" s="3" t="s">
        <v>2</v>
      </c>
      <c r="J98" s="5">
        <f t="shared" si="3"/>
        <v>339507.53</v>
      </c>
    </row>
    <row r="99" spans="1:10" ht="18" customHeight="1" x14ac:dyDescent="0.2">
      <c r="A99" s="12" t="s">
        <v>250</v>
      </c>
      <c r="B99" s="1" t="s">
        <v>251</v>
      </c>
      <c r="C99" s="2" t="s">
        <v>252</v>
      </c>
      <c r="D99" s="35" t="s">
        <v>224</v>
      </c>
      <c r="E99" s="121">
        <v>3.0000000000000001E-5</v>
      </c>
      <c r="F99" s="122"/>
      <c r="G99" s="3" t="s">
        <v>2</v>
      </c>
      <c r="H99" s="5">
        <v>1976.02</v>
      </c>
      <c r="I99" s="3" t="s">
        <v>2</v>
      </c>
      <c r="J99" s="5">
        <f t="shared" si="3"/>
        <v>1974.63</v>
      </c>
    </row>
    <row r="100" spans="1:10" ht="9.9499999999999993" customHeight="1" x14ac:dyDescent="0.2">
      <c r="A100" s="7">
        <v>9</v>
      </c>
      <c r="B100" s="8" t="s">
        <v>253</v>
      </c>
      <c r="C100" s="10"/>
      <c r="D100" s="37"/>
      <c r="E100" s="132"/>
      <c r="F100" s="133"/>
      <c r="G100" s="134"/>
      <c r="H100" s="135"/>
      <c r="I100" s="29"/>
      <c r="J100" s="30"/>
    </row>
    <row r="101" spans="1:10" ht="18" customHeight="1" x14ac:dyDescent="0.2">
      <c r="A101" s="12" t="s">
        <v>254</v>
      </c>
      <c r="B101" s="1" t="s">
        <v>255</v>
      </c>
      <c r="C101" s="2" t="s">
        <v>256</v>
      </c>
      <c r="D101" s="36" t="s">
        <v>20</v>
      </c>
      <c r="E101" s="121">
        <v>1.0290000000000001E-2</v>
      </c>
      <c r="F101" s="122"/>
      <c r="G101" s="3" t="s">
        <v>2</v>
      </c>
      <c r="H101" s="5">
        <v>624462.72</v>
      </c>
      <c r="I101" s="3" t="s">
        <v>2</v>
      </c>
      <c r="J101" s="5">
        <f t="shared" si="3"/>
        <v>624025.59</v>
      </c>
    </row>
    <row r="102" spans="1:10" ht="9.9499999999999993" customHeight="1" x14ac:dyDescent="0.2">
      <c r="A102" s="12" t="s">
        <v>257</v>
      </c>
      <c r="B102" s="1" t="s">
        <v>258</v>
      </c>
      <c r="C102" s="2" t="s">
        <v>259</v>
      </c>
      <c r="D102" s="38" t="s">
        <v>20</v>
      </c>
      <c r="E102" s="121">
        <v>1.0240000000000001E-2</v>
      </c>
      <c r="F102" s="122"/>
      <c r="G102" s="3" t="s">
        <v>2</v>
      </c>
      <c r="H102" s="5">
        <v>621400.52</v>
      </c>
      <c r="I102" s="3" t="s">
        <v>2</v>
      </c>
      <c r="J102" s="5">
        <f t="shared" ref="J102" si="4">TRUNC(H102/(1+$I$3),2)</f>
        <v>620965.54</v>
      </c>
    </row>
    <row r="103" spans="1:10" ht="80.099999999999994" customHeight="1" x14ac:dyDescent="0.2">
      <c r="I103" s="136">
        <f>SUM(I7:J102)</f>
        <v>60623958.54999999</v>
      </c>
      <c r="J103" s="136"/>
    </row>
    <row r="104" spans="1:10" ht="60.95" customHeight="1" x14ac:dyDescent="0.2"/>
  </sheetData>
  <mergeCells count="126">
    <mergeCell ref="E6:F6"/>
    <mergeCell ref="G6:H6"/>
    <mergeCell ref="A7:A8"/>
    <mergeCell ref="B7:B8"/>
    <mergeCell ref="E7:F7"/>
    <mergeCell ref="E8:F8"/>
    <mergeCell ref="A3:F3"/>
    <mergeCell ref="G3:H3"/>
    <mergeCell ref="I3:J3"/>
    <mergeCell ref="A4:F4"/>
    <mergeCell ref="E5:F5"/>
    <mergeCell ref="G5:H5"/>
    <mergeCell ref="I5:J5"/>
    <mergeCell ref="E13:F13"/>
    <mergeCell ref="E14:F14"/>
    <mergeCell ref="E15:F15"/>
    <mergeCell ref="G15:H15"/>
    <mergeCell ref="E9:F9"/>
    <mergeCell ref="G9:H9"/>
    <mergeCell ref="A10:A12"/>
    <mergeCell ref="B10:B12"/>
    <mergeCell ref="E10:F10"/>
    <mergeCell ref="E11:F11"/>
    <mergeCell ref="E12:F12"/>
    <mergeCell ref="E19:F19"/>
    <mergeCell ref="E20:F20"/>
    <mergeCell ref="E21:F21"/>
    <mergeCell ref="E22:F22"/>
    <mergeCell ref="E23:F23"/>
    <mergeCell ref="E16:F16"/>
    <mergeCell ref="E17:F17"/>
    <mergeCell ref="G17:H17"/>
    <mergeCell ref="E18:F18"/>
    <mergeCell ref="E32:F32"/>
    <mergeCell ref="E33:F33"/>
    <mergeCell ref="E34:F34"/>
    <mergeCell ref="E35:F35"/>
    <mergeCell ref="E29:F29"/>
    <mergeCell ref="G29:H29"/>
    <mergeCell ref="E30:F30"/>
    <mergeCell ref="E31:F31"/>
    <mergeCell ref="E24:F24"/>
    <mergeCell ref="E25:F25"/>
    <mergeCell ref="E26:F26"/>
    <mergeCell ref="E27:F27"/>
    <mergeCell ref="E28:F28"/>
    <mergeCell ref="E101:F101"/>
    <mergeCell ref="E102:F102"/>
    <mergeCell ref="I103:J103"/>
    <mergeCell ref="A68:A69"/>
    <mergeCell ref="B68:B69"/>
    <mergeCell ref="A70:A71"/>
    <mergeCell ref="B70:B71"/>
    <mergeCell ref="E67:F67"/>
    <mergeCell ref="E68:F68"/>
    <mergeCell ref="E69:F69"/>
    <mergeCell ref="E70:F70"/>
    <mergeCell ref="E71:F71"/>
    <mergeCell ref="C76:C77"/>
    <mergeCell ref="D76:D77"/>
    <mergeCell ref="C79:C80"/>
    <mergeCell ref="D79:D80"/>
    <mergeCell ref="C81:C82"/>
    <mergeCell ref="D81:D82"/>
    <mergeCell ref="E88:F88"/>
    <mergeCell ref="E87:F87"/>
    <mergeCell ref="E72:F72"/>
    <mergeCell ref="E73:F73"/>
    <mergeCell ref="E86:F86"/>
    <mergeCell ref="E85:F85"/>
    <mergeCell ref="E36:F36"/>
    <mergeCell ref="E37:F37"/>
    <mergeCell ref="E38:F38"/>
    <mergeCell ref="E39:F39"/>
    <mergeCell ref="E40:F40"/>
    <mergeCell ref="G95:H95"/>
    <mergeCell ref="E98:F98"/>
    <mergeCell ref="E99:F99"/>
    <mergeCell ref="E100:F100"/>
    <mergeCell ref="G100:H100"/>
    <mergeCell ref="E41:F41"/>
    <mergeCell ref="E42:F42"/>
    <mergeCell ref="E43:F43"/>
    <mergeCell ref="E44:F44"/>
    <mergeCell ref="E51:F51"/>
    <mergeCell ref="E50:F50"/>
    <mergeCell ref="E45:F45"/>
    <mergeCell ref="E46:F46"/>
    <mergeCell ref="E47:F47"/>
    <mergeCell ref="E48:F48"/>
    <mergeCell ref="E49:F49"/>
    <mergeCell ref="E56:F56"/>
    <mergeCell ref="E55:F55"/>
    <mergeCell ref="E54:F54"/>
    <mergeCell ref="E53:F53"/>
    <mergeCell ref="E52:F52"/>
    <mergeCell ref="E62:F62"/>
    <mergeCell ref="E63:F63"/>
    <mergeCell ref="E64:F64"/>
    <mergeCell ref="E65:F65"/>
    <mergeCell ref="E66:F66"/>
    <mergeCell ref="E57:F57"/>
    <mergeCell ref="E58:F58"/>
    <mergeCell ref="E59:F59"/>
    <mergeCell ref="E60:F60"/>
    <mergeCell ref="E61:F61"/>
    <mergeCell ref="E74:F74"/>
    <mergeCell ref="E75:F75"/>
    <mergeCell ref="E92:F92"/>
    <mergeCell ref="E93:F93"/>
    <mergeCell ref="E94:F94"/>
    <mergeCell ref="E96:F96"/>
    <mergeCell ref="E97:F97"/>
    <mergeCell ref="E95:F95"/>
    <mergeCell ref="E91:F91"/>
    <mergeCell ref="E90:F90"/>
    <mergeCell ref="E89:F89"/>
    <mergeCell ref="E83:F83"/>
    <mergeCell ref="E82:F82"/>
    <mergeCell ref="E81:F81"/>
    <mergeCell ref="E80:F80"/>
    <mergeCell ref="E79:F79"/>
    <mergeCell ref="E78:F78"/>
    <mergeCell ref="E77:F77"/>
    <mergeCell ref="E76:F76"/>
    <mergeCell ref="E84:F8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FC53B-C9F4-4B39-8F76-9FB8FDC766F2}">
  <sheetPr>
    <pageSetUpPr fitToPage="1"/>
  </sheetPr>
  <dimension ref="A1:AJ33"/>
  <sheetViews>
    <sheetView tabSelected="1" view="pageBreakPreview" zoomScaleNormal="100" zoomScaleSheetLayoutView="100" workbookViewId="0">
      <selection activeCell="AG21" sqref="AG21:AG24"/>
    </sheetView>
  </sheetViews>
  <sheetFormatPr defaultColWidth="13.33203125" defaultRowHeight="15" outlineLevelCol="1" x14ac:dyDescent="0.25"/>
  <cols>
    <col min="1" max="1" width="5.5" style="107" customWidth="1"/>
    <col min="2" max="2" width="52.83203125" style="108" customWidth="1"/>
    <col min="3" max="3" width="18.6640625" style="47" customWidth="1" outlineLevel="1"/>
    <col min="4" max="4" width="14.83203125" style="58" customWidth="1" outlineLevel="1"/>
    <col min="5" max="5" width="9.83203125" style="47" customWidth="1" outlineLevel="1"/>
    <col min="6" max="6" width="14.83203125" style="58" customWidth="1" outlineLevel="1"/>
    <col min="7" max="7" width="12.5" style="47" customWidth="1" outlineLevel="1"/>
    <col min="8" max="8" width="14.83203125" style="58" customWidth="1" outlineLevel="1"/>
    <col min="9" max="9" width="9.83203125" style="47" customWidth="1" outlineLevel="1"/>
    <col min="10" max="10" width="14.83203125" style="58" customWidth="1" outlineLevel="1"/>
    <col min="11" max="11" width="9.83203125" style="47" customWidth="1" outlineLevel="1"/>
    <col min="12" max="12" width="14.83203125" style="58" customWidth="1" outlineLevel="1"/>
    <col min="13" max="13" width="9.83203125" style="47" customWidth="1" outlineLevel="1" collapsed="1"/>
    <col min="14" max="14" width="15" style="58" customWidth="1" outlineLevel="1"/>
    <col min="15" max="15" width="9.83203125" style="47" customWidth="1" outlineLevel="1"/>
    <col min="16" max="16" width="15" style="58" customWidth="1" outlineLevel="1"/>
    <col min="17" max="17" width="9.83203125" style="47" customWidth="1" outlineLevel="1"/>
    <col min="18" max="18" width="15" style="58" customWidth="1" outlineLevel="1"/>
    <col min="19" max="19" width="9.83203125" style="47" customWidth="1" outlineLevel="1"/>
    <col min="20" max="20" width="15" style="58" customWidth="1" outlineLevel="1"/>
    <col min="21" max="21" width="9.83203125" style="47" customWidth="1" outlineLevel="1"/>
    <col min="22" max="22" width="15" style="58" customWidth="1" outlineLevel="1" collapsed="1"/>
    <col min="23" max="23" width="9.83203125" style="47" customWidth="1" outlineLevel="1" collapsed="1"/>
    <col min="24" max="24" width="15" style="58" customWidth="1" outlineLevel="1"/>
    <col min="25" max="25" width="9.83203125" style="47" customWidth="1" outlineLevel="1"/>
    <col min="26" max="26" width="15" style="58" customWidth="1" outlineLevel="1"/>
    <col min="27" max="27" width="9.83203125" style="47" customWidth="1" outlineLevel="1"/>
    <col min="28" max="28" width="15" style="58" customWidth="1" outlineLevel="1"/>
    <col min="29" max="29" width="9.83203125" style="47" customWidth="1" outlineLevel="1"/>
    <col min="30" max="30" width="15" style="58" customWidth="1" outlineLevel="1"/>
    <col min="31" max="31" width="9.83203125" style="47" customWidth="1" outlineLevel="1"/>
    <col min="32" max="32" width="15.83203125" style="103" bestFit="1" customWidth="1"/>
    <col min="33" max="33" width="15.5" style="97" bestFit="1" customWidth="1"/>
    <col min="34" max="35" width="13.33203125" style="45"/>
    <col min="36" max="36" width="15.5" style="45" bestFit="1" customWidth="1"/>
    <col min="37" max="16384" width="13.33203125" style="45"/>
  </cols>
  <sheetData>
    <row r="1" spans="1:36" s="40" customFormat="1" ht="24.75" customHeight="1" thickBo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</row>
    <row r="2" spans="1:36" ht="15" customHeight="1" x14ac:dyDescent="0.25">
      <c r="A2" s="194"/>
      <c r="B2" s="196"/>
      <c r="C2" s="196"/>
      <c r="D2" s="196"/>
      <c r="E2" s="196"/>
      <c r="F2" s="196"/>
      <c r="G2" s="41"/>
      <c r="H2" s="42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2"/>
      <c r="AG2" s="44"/>
    </row>
    <row r="3" spans="1:36" ht="15" customHeight="1" x14ac:dyDescent="0.25">
      <c r="A3" s="195"/>
      <c r="B3" s="197"/>
      <c r="C3" s="197"/>
      <c r="D3" s="197"/>
      <c r="E3" s="197"/>
      <c r="F3" s="197"/>
      <c r="H3" s="48"/>
      <c r="I3" s="49"/>
      <c r="J3" s="49"/>
      <c r="K3" s="49"/>
      <c r="L3" s="49"/>
      <c r="M3" s="50" t="s">
        <v>260</v>
      </c>
      <c r="N3" s="51" t="str">
        <f>IF('[3]FOLHA FECHAMENTO'!$C$10&lt;&gt;"",'[3]FOLHA FECHAMENTO'!$C$10," ")</f>
        <v>Projeto Básico de Reestruturação da Região Leste do Porto de Paranaguá / PR – Cais Leste – Ferrovia e Rodovia</v>
      </c>
      <c r="O3" s="49"/>
      <c r="P3" s="51"/>
      <c r="Q3" s="49"/>
      <c r="R3" s="51"/>
      <c r="S3" s="49"/>
      <c r="T3" s="51"/>
      <c r="U3" s="49"/>
      <c r="V3" s="51"/>
      <c r="W3" s="49"/>
      <c r="X3" s="51"/>
      <c r="Y3" s="49"/>
      <c r="Z3" s="51"/>
      <c r="AA3" s="49"/>
      <c r="AB3" s="51"/>
      <c r="AC3" s="49"/>
      <c r="AD3" s="51"/>
      <c r="AE3" s="50" t="s">
        <v>261</v>
      </c>
      <c r="AF3" s="52">
        <v>45510</v>
      </c>
      <c r="AG3" s="53"/>
    </row>
    <row r="4" spans="1:36" ht="15" customHeight="1" x14ac:dyDescent="0.25">
      <c r="A4" s="46"/>
      <c r="B4" s="197"/>
      <c r="C4" s="197"/>
      <c r="D4" s="197"/>
      <c r="E4" s="197"/>
      <c r="F4" s="197"/>
      <c r="H4" s="48"/>
      <c r="I4" s="49"/>
      <c r="J4" s="49"/>
      <c r="K4" s="49"/>
      <c r="L4" s="49"/>
      <c r="M4" s="50" t="s">
        <v>262</v>
      </c>
      <c r="N4" s="51" t="str">
        <f>IF([3]DADOS!$D$16&lt;&gt;"",[3]DADOS!$D$16," ")</f>
        <v>PARANAGUÁ</v>
      </c>
      <c r="O4" s="49"/>
      <c r="P4" s="51"/>
      <c r="Q4" s="49"/>
      <c r="R4" s="51"/>
      <c r="S4" s="49"/>
      <c r="T4" s="51"/>
      <c r="U4" s="49"/>
      <c r="V4" s="51"/>
      <c r="W4" s="49"/>
      <c r="X4" s="51"/>
      <c r="Y4" s="49"/>
      <c r="Z4" s="51"/>
      <c r="AA4" s="49"/>
      <c r="AB4" s="51"/>
      <c r="AC4" s="49"/>
      <c r="AD4" s="51"/>
      <c r="AE4" s="50" t="s">
        <v>263</v>
      </c>
      <c r="AF4" s="52" t="str">
        <f>IF('[3]FOLHA FECHAMENTO'!K10&lt;&gt;"",'[3]FOLHA FECHAMENTO'!K10," ")</f>
        <v>RODOVIÁRIO/FERROVIÁRIO</v>
      </c>
      <c r="AG4" s="54"/>
    </row>
    <row r="5" spans="1:36" ht="16.5" customHeight="1" x14ac:dyDescent="0.25">
      <c r="A5" s="55"/>
      <c r="B5" s="198"/>
      <c r="C5" s="198"/>
      <c r="D5" s="198"/>
      <c r="E5" s="198"/>
      <c r="F5" s="198"/>
      <c r="H5" s="48"/>
      <c r="I5" s="49"/>
      <c r="J5" s="49"/>
      <c r="K5" s="49"/>
      <c r="L5" s="49"/>
      <c r="M5" s="50"/>
      <c r="N5" s="51"/>
      <c r="O5" s="49"/>
      <c r="P5" s="51"/>
      <c r="Q5" s="49"/>
      <c r="R5" s="51"/>
      <c r="S5" s="49"/>
      <c r="T5" s="51"/>
      <c r="U5" s="49"/>
      <c r="V5" s="51"/>
      <c r="W5" s="49"/>
      <c r="X5" s="51"/>
      <c r="Y5" s="49"/>
      <c r="Z5" s="51"/>
      <c r="AA5" s="49"/>
      <c r="AB5" s="51"/>
      <c r="AC5" s="49"/>
      <c r="AD5" s="51"/>
      <c r="AE5" s="50" t="s">
        <v>264</v>
      </c>
      <c r="AF5" s="56" t="str">
        <f>IF('[3]FOLHA FECHAMENTO'!$K$12&lt;&gt;"",'[3]FOLHA FECHAMENTO'!$K$12," ")</f>
        <v xml:space="preserve"> </v>
      </c>
      <c r="AG5" s="57"/>
    </row>
    <row r="6" spans="1:36" ht="16.5" customHeight="1" thickBot="1" x14ac:dyDescent="0.3">
      <c r="A6" s="55"/>
      <c r="B6" s="198"/>
      <c r="C6" s="198"/>
      <c r="D6" s="198"/>
      <c r="E6" s="198"/>
      <c r="F6" s="198"/>
      <c r="G6" s="50"/>
      <c r="H6" s="48"/>
      <c r="I6" s="49"/>
      <c r="J6" s="49"/>
      <c r="K6" s="49"/>
      <c r="L6" s="49"/>
      <c r="O6" s="49"/>
      <c r="Q6" s="49"/>
      <c r="S6" s="49"/>
      <c r="U6" s="49"/>
      <c r="W6" s="49"/>
      <c r="Y6" s="49"/>
      <c r="AA6" s="49"/>
      <c r="AC6" s="49"/>
      <c r="AE6" s="50" t="s">
        <v>265</v>
      </c>
      <c r="AF6" s="59">
        <f>IF('[3]FOLHA FECHAMENTO'!$F$33&lt;&gt;"",'[3]FOLHA FECHAMENTO'!$F$33," ")</f>
        <v>420</v>
      </c>
      <c r="AG6" s="59"/>
    </row>
    <row r="7" spans="1:36" ht="16.5" customHeight="1" thickBot="1" x14ac:dyDescent="0.3">
      <c r="A7" s="55"/>
      <c r="B7" s="199"/>
      <c r="C7" s="199"/>
      <c r="D7" s="199"/>
      <c r="E7" s="199"/>
      <c r="F7" s="199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1" t="s">
        <v>266</v>
      </c>
      <c r="AG7" s="62">
        <v>0.233768</v>
      </c>
    </row>
    <row r="8" spans="1:36" s="67" customFormat="1" ht="12.75" customHeight="1" x14ac:dyDescent="0.15">
      <c r="A8" s="63"/>
      <c r="B8" s="200" t="s">
        <v>267</v>
      </c>
      <c r="C8" s="64"/>
      <c r="D8" s="188">
        <v>30</v>
      </c>
      <c r="E8" s="191" t="s">
        <v>268</v>
      </c>
      <c r="F8" s="188">
        <v>60</v>
      </c>
      <c r="G8" s="179" t="s">
        <v>268</v>
      </c>
      <c r="H8" s="188">
        <v>90</v>
      </c>
      <c r="I8" s="191" t="s">
        <v>268</v>
      </c>
      <c r="J8" s="188">
        <v>120</v>
      </c>
      <c r="K8" s="179" t="s">
        <v>268</v>
      </c>
      <c r="L8" s="188">
        <v>150</v>
      </c>
      <c r="M8" s="191" t="s">
        <v>268</v>
      </c>
      <c r="N8" s="188">
        <v>180</v>
      </c>
      <c r="O8" s="179" t="s">
        <v>268</v>
      </c>
      <c r="P8" s="188">
        <v>210</v>
      </c>
      <c r="Q8" s="179" t="s">
        <v>268</v>
      </c>
      <c r="R8" s="188">
        <v>240</v>
      </c>
      <c r="S8" s="179" t="s">
        <v>268</v>
      </c>
      <c r="T8" s="188">
        <v>270</v>
      </c>
      <c r="U8" s="179" t="s">
        <v>268</v>
      </c>
      <c r="V8" s="188">
        <v>300</v>
      </c>
      <c r="W8" s="179" t="s">
        <v>268</v>
      </c>
      <c r="X8" s="188">
        <v>330</v>
      </c>
      <c r="Y8" s="179" t="s">
        <v>268</v>
      </c>
      <c r="Z8" s="188">
        <v>360</v>
      </c>
      <c r="AA8" s="179" t="s">
        <v>268</v>
      </c>
      <c r="AB8" s="188">
        <v>390</v>
      </c>
      <c r="AC8" s="179" t="s">
        <v>268</v>
      </c>
      <c r="AD8" s="188">
        <v>420</v>
      </c>
      <c r="AE8" s="179" t="s">
        <v>268</v>
      </c>
      <c r="AF8" s="65" t="s">
        <v>269</v>
      </c>
      <c r="AG8" s="66" t="s">
        <v>269</v>
      </c>
    </row>
    <row r="9" spans="1:36" s="72" customFormat="1" ht="15.95" customHeight="1" x14ac:dyDescent="0.2">
      <c r="A9" s="68" t="s">
        <v>270</v>
      </c>
      <c r="B9" s="201"/>
      <c r="C9" s="69" t="s">
        <v>271</v>
      </c>
      <c r="D9" s="189"/>
      <c r="E9" s="192"/>
      <c r="F9" s="189"/>
      <c r="G9" s="180"/>
      <c r="H9" s="189"/>
      <c r="I9" s="192"/>
      <c r="J9" s="189"/>
      <c r="K9" s="180"/>
      <c r="L9" s="189"/>
      <c r="M9" s="192"/>
      <c r="N9" s="189"/>
      <c r="O9" s="180"/>
      <c r="P9" s="189"/>
      <c r="Q9" s="180"/>
      <c r="R9" s="189"/>
      <c r="S9" s="180"/>
      <c r="T9" s="189"/>
      <c r="U9" s="180"/>
      <c r="V9" s="189"/>
      <c r="W9" s="180"/>
      <c r="X9" s="189"/>
      <c r="Y9" s="180"/>
      <c r="Z9" s="189"/>
      <c r="AA9" s="180"/>
      <c r="AB9" s="189"/>
      <c r="AC9" s="180"/>
      <c r="AD9" s="189"/>
      <c r="AE9" s="180"/>
      <c r="AF9" s="70" t="s">
        <v>272</v>
      </c>
      <c r="AG9" s="71" t="s">
        <v>273</v>
      </c>
    </row>
    <row r="10" spans="1:36" s="77" customFormat="1" ht="12.75" customHeight="1" thickBot="1" x14ac:dyDescent="0.25">
      <c r="A10" s="73"/>
      <c r="B10" s="202"/>
      <c r="C10" s="74"/>
      <c r="D10" s="190"/>
      <c r="E10" s="193"/>
      <c r="F10" s="190"/>
      <c r="G10" s="181"/>
      <c r="H10" s="190"/>
      <c r="I10" s="193"/>
      <c r="J10" s="190"/>
      <c r="K10" s="181"/>
      <c r="L10" s="190"/>
      <c r="M10" s="193"/>
      <c r="N10" s="190"/>
      <c r="O10" s="181"/>
      <c r="P10" s="190"/>
      <c r="Q10" s="181"/>
      <c r="R10" s="190"/>
      <c r="S10" s="181"/>
      <c r="T10" s="190"/>
      <c r="U10" s="181"/>
      <c r="V10" s="190"/>
      <c r="W10" s="181"/>
      <c r="X10" s="190"/>
      <c r="Y10" s="181"/>
      <c r="Z10" s="190"/>
      <c r="AA10" s="181"/>
      <c r="AB10" s="190"/>
      <c r="AC10" s="181"/>
      <c r="AD10" s="190"/>
      <c r="AE10" s="181"/>
      <c r="AF10" s="75" t="s">
        <v>274</v>
      </c>
      <c r="AG10" s="76" t="s">
        <v>275</v>
      </c>
    </row>
    <row r="11" spans="1:36" s="84" customFormat="1" ht="12.75" customHeight="1" x14ac:dyDescent="0.2">
      <c r="A11" s="78">
        <v>0</v>
      </c>
      <c r="B11" s="79" t="s">
        <v>276</v>
      </c>
      <c r="C11" s="80">
        <f>IFERROR(AF11/$AF$21,0)</f>
        <v>4.7682333670373632E-2</v>
      </c>
      <c r="D11" s="81">
        <f>IF(B11&lt;&gt;"",E11*AF11," ")</f>
        <v>953928.30060000019</v>
      </c>
      <c r="E11" s="82">
        <v>0.33</v>
      </c>
      <c r="F11" s="81">
        <f t="shared" ref="F11:F20" si="0">IF(B11&lt;&gt;"",G11*AF11," ")</f>
        <v>982835.21880000015</v>
      </c>
      <c r="G11" s="82">
        <v>0.34</v>
      </c>
      <c r="H11" s="81">
        <f t="shared" ref="H11:H20" si="1">IF(B11&lt;&gt;"",I11*AF11," ")</f>
        <v>953928.30060000019</v>
      </c>
      <c r="I11" s="82">
        <v>0.33</v>
      </c>
      <c r="J11" s="81"/>
      <c r="K11" s="82"/>
      <c r="L11" s="81"/>
      <c r="M11" s="82"/>
      <c r="N11" s="81"/>
      <c r="O11" s="82"/>
      <c r="P11" s="81"/>
      <c r="Q11" s="82"/>
      <c r="R11" s="81"/>
      <c r="S11" s="82"/>
      <c r="T11" s="81"/>
      <c r="U11" s="82"/>
      <c r="V11" s="81"/>
      <c r="W11" s="82"/>
      <c r="X11" s="81"/>
      <c r="Y11" s="82"/>
      <c r="Z11" s="81"/>
      <c r="AA11" s="82"/>
      <c r="AB11" s="81"/>
      <c r="AC11" s="82"/>
      <c r="AD11" s="81"/>
      <c r="AE11" s="82"/>
      <c r="AF11" s="81">
        <f>(IF(B11&lt;&gt;"",AG11*(1+$AG$7)," "))</f>
        <v>2890691.8200000003</v>
      </c>
      <c r="AG11" s="83">
        <f>('ANEXO VI'!J7+'ANEXO VI'!J8)/(1+$AG$7)</f>
        <v>2342978.4367887643</v>
      </c>
      <c r="AJ11" s="85"/>
    </row>
    <row r="12" spans="1:36" s="84" customFormat="1" ht="12.75" customHeight="1" x14ac:dyDescent="0.2">
      <c r="A12" s="78">
        <v>1</v>
      </c>
      <c r="B12" s="79" t="str">
        <f>[3]RESUMO!C15</f>
        <v>INSTALAÇÕES PROVISÓRIAS E GERENCIAMENTO DE OBRA</v>
      </c>
      <c r="C12" s="80">
        <f>IFERROR(AF12/$AF$21,0)</f>
        <v>0.10820315065024737</v>
      </c>
      <c r="D12" s="81">
        <f t="shared" ref="D12:D20" si="2">IF(B12&lt;&gt;"",E12*AF12," ")</f>
        <v>1311940.6640000003</v>
      </c>
      <c r="E12" s="82">
        <v>0.2</v>
      </c>
      <c r="F12" s="81">
        <f t="shared" si="0"/>
        <v>983955.49800000014</v>
      </c>
      <c r="G12" s="82">
        <v>0.15</v>
      </c>
      <c r="H12" s="81">
        <f t="shared" si="1"/>
        <v>327985.16600000008</v>
      </c>
      <c r="I12" s="82">
        <v>0.05</v>
      </c>
      <c r="J12" s="81">
        <f t="shared" ref="J12:J20" si="3">IF(B12&lt;&gt;"",K12*AF12," ")</f>
        <v>327985.16600000008</v>
      </c>
      <c r="K12" s="82">
        <v>0.05</v>
      </c>
      <c r="L12" s="81">
        <f t="shared" ref="L12:L20" si="4">IF(B12&lt;&gt;"",M12*AF12," ")</f>
        <v>327985.16600000008</v>
      </c>
      <c r="M12" s="82">
        <v>0.05</v>
      </c>
      <c r="N12" s="81">
        <f t="shared" ref="N12:N20" si="5">IF($B12&lt;&gt;"",$O12*$AF12," ")</f>
        <v>327985.16600000008</v>
      </c>
      <c r="O12" s="82">
        <v>0.05</v>
      </c>
      <c r="P12" s="81">
        <f t="shared" ref="P12:P20" si="6">IF($B12&lt;&gt;"",$Q12*$AF12," ")</f>
        <v>327985.16600000008</v>
      </c>
      <c r="Q12" s="82">
        <v>0.05</v>
      </c>
      <c r="R12" s="81">
        <f>IF($B12&lt;&gt;"",$S12*$AF12," ")</f>
        <v>327985.16600000008</v>
      </c>
      <c r="S12" s="82">
        <v>0.05</v>
      </c>
      <c r="T12" s="81">
        <f t="shared" ref="T12:T20" si="7">IF($B12&lt;&gt;"",$U12*$AF12," ")</f>
        <v>327985.16600000008</v>
      </c>
      <c r="U12" s="82">
        <v>0.05</v>
      </c>
      <c r="V12" s="81">
        <f>IF($B12&lt;&gt;"",$W12*$AF12," ")</f>
        <v>327985.16600000008</v>
      </c>
      <c r="W12" s="82">
        <v>0.05</v>
      </c>
      <c r="X12" s="81">
        <f t="shared" ref="X12:X20" si="8">IF($B12&lt;&gt;"",$Y12*$AF12," ")</f>
        <v>327985.16600000008</v>
      </c>
      <c r="Y12" s="82">
        <v>0.05</v>
      </c>
      <c r="Z12" s="81">
        <f t="shared" ref="Z12:Z20" si="9">IF($B12&lt;&gt;"",$AA12*$AF12," ")</f>
        <v>327985.16600000008</v>
      </c>
      <c r="AA12" s="82">
        <v>0.05</v>
      </c>
      <c r="AB12" s="81">
        <f t="shared" ref="AB12:AB20" si="10">IF($B12&lt;&gt;"",$AC12*$AF12," ")</f>
        <v>327985.16600000008</v>
      </c>
      <c r="AC12" s="82">
        <v>0.05</v>
      </c>
      <c r="AD12" s="81">
        <f t="shared" ref="AD12:AD20" si="11">IF($B12&lt;&gt;"",$AE12*$AF12," ")</f>
        <v>655970.33200000017</v>
      </c>
      <c r="AE12" s="82">
        <v>0.1</v>
      </c>
      <c r="AF12" s="81">
        <f t="shared" ref="AF12:AF20" si="12">(IF(B12&lt;&gt;"",AG12*(1+$AG$7)," "))</f>
        <v>6559703.3200000012</v>
      </c>
      <c r="AG12" s="83">
        <f>('ANEXO VI'!J10+'ANEXO VI'!J11+'ANEXO VI'!J12+'ANEXO VI'!J13+'ANEXO VI'!J14)/(1+AG7)</f>
        <v>5316804.5532061141</v>
      </c>
      <c r="AJ12" s="85">
        <f>E12+G12+I12+K12+M12+O12+Q12+S12+U12+W12+Y12+AA12+AC12+AE12</f>
        <v>1.0000000000000002</v>
      </c>
    </row>
    <row r="13" spans="1:36" s="84" customFormat="1" ht="12.75" customHeight="1" x14ac:dyDescent="0.2">
      <c r="A13" s="86">
        <v>2</v>
      </c>
      <c r="B13" s="87" t="str">
        <f>[3]RESUMO!C16</f>
        <v>SERVIÇOS PRELIMINARES / DEMOLIÇÕES</v>
      </c>
      <c r="C13" s="88">
        <f t="shared" ref="C13:C20" si="13">IFERROR(AF13/$AF$21,0)</f>
        <v>5.8896887227434268E-2</v>
      </c>
      <c r="D13" s="81">
        <f t="shared" si="2"/>
        <v>0</v>
      </c>
      <c r="E13" s="89"/>
      <c r="F13" s="81">
        <f t="shared" si="0"/>
        <v>1071168.7349999996</v>
      </c>
      <c r="G13" s="89">
        <v>0.3</v>
      </c>
      <c r="H13" s="81">
        <f t="shared" si="1"/>
        <v>1071168.7349999996</v>
      </c>
      <c r="I13" s="89">
        <v>0.3</v>
      </c>
      <c r="J13" s="81">
        <f t="shared" si="3"/>
        <v>714112.48999999987</v>
      </c>
      <c r="K13" s="89">
        <v>0.2</v>
      </c>
      <c r="L13" s="81">
        <f t="shared" si="4"/>
        <v>714112.48999999987</v>
      </c>
      <c r="M13" s="89">
        <v>0.2</v>
      </c>
      <c r="N13" s="81">
        <f t="shared" si="5"/>
        <v>0</v>
      </c>
      <c r="O13" s="89"/>
      <c r="P13" s="81">
        <f t="shared" si="6"/>
        <v>0</v>
      </c>
      <c r="Q13" s="89"/>
      <c r="R13" s="81">
        <f>IF($B13&lt;&gt;"",$S13*$AF13," ")</f>
        <v>0</v>
      </c>
      <c r="S13" s="89"/>
      <c r="T13" s="81">
        <f t="shared" si="7"/>
        <v>0</v>
      </c>
      <c r="U13" s="89"/>
      <c r="V13" s="81">
        <f>IF($B13&lt;&gt;"",$W13*$AF13," ")</f>
        <v>0</v>
      </c>
      <c r="W13" s="89"/>
      <c r="X13" s="81">
        <f t="shared" si="8"/>
        <v>0</v>
      </c>
      <c r="Y13" s="89"/>
      <c r="Z13" s="81">
        <f t="shared" si="9"/>
        <v>0</v>
      </c>
      <c r="AA13" s="89"/>
      <c r="AB13" s="81">
        <f t="shared" si="10"/>
        <v>0</v>
      </c>
      <c r="AC13" s="89"/>
      <c r="AD13" s="81">
        <f t="shared" si="11"/>
        <v>0</v>
      </c>
      <c r="AE13" s="89"/>
      <c r="AF13" s="90">
        <f t="shared" si="12"/>
        <v>3570562.4499999993</v>
      </c>
      <c r="AG13" s="83">
        <f>SUM('ANEXO VI'!J16:J28)/(1+AG7)</f>
        <v>2894030.684861335</v>
      </c>
      <c r="AJ13" s="85">
        <f t="shared" ref="AJ13:AJ22" si="14">E13+G13+I13+K13+M13+O13+Q13+S13+U13+W13+Y13+AA13+AC13+AE13</f>
        <v>1</v>
      </c>
    </row>
    <row r="14" spans="1:36" s="84" customFormat="1" ht="12.75" customHeight="1" x14ac:dyDescent="0.2">
      <c r="A14" s="86">
        <v>3</v>
      </c>
      <c r="B14" s="87" t="str">
        <f>[3]RESUMO!C17</f>
        <v>TERRAPLENAGEM</v>
      </c>
      <c r="C14" s="88">
        <f t="shared" si="13"/>
        <v>4.5055696053685035E-2</v>
      </c>
      <c r="D14" s="81">
        <f t="shared" si="2"/>
        <v>0</v>
      </c>
      <c r="E14" s="89"/>
      <c r="F14" s="81">
        <f t="shared" si="0"/>
        <v>0</v>
      </c>
      <c r="G14" s="89"/>
      <c r="H14" s="81">
        <f t="shared" si="1"/>
        <v>0</v>
      </c>
      <c r="I14" s="89"/>
      <c r="J14" s="81">
        <f t="shared" si="3"/>
        <v>682863.66249999998</v>
      </c>
      <c r="K14" s="89">
        <v>0.25</v>
      </c>
      <c r="L14" s="81">
        <f t="shared" si="4"/>
        <v>682863.66249999998</v>
      </c>
      <c r="M14" s="89">
        <v>0.25</v>
      </c>
      <c r="N14" s="81">
        <f t="shared" si="5"/>
        <v>682863.66249999998</v>
      </c>
      <c r="O14" s="89">
        <v>0.25</v>
      </c>
      <c r="P14" s="81">
        <f t="shared" si="6"/>
        <v>682863.66249999998</v>
      </c>
      <c r="Q14" s="89">
        <v>0.25</v>
      </c>
      <c r="R14" s="81"/>
      <c r="S14" s="89"/>
      <c r="T14" s="81">
        <f t="shared" si="7"/>
        <v>0</v>
      </c>
      <c r="U14" s="89"/>
      <c r="V14" s="81">
        <f>IF($B14&lt;&gt;"",$W14*$AF14," ")</f>
        <v>0</v>
      </c>
      <c r="W14" s="89"/>
      <c r="X14" s="81">
        <f t="shared" si="8"/>
        <v>0</v>
      </c>
      <c r="Y14" s="89"/>
      <c r="Z14" s="81">
        <f t="shared" si="9"/>
        <v>0</v>
      </c>
      <c r="AA14" s="89"/>
      <c r="AB14" s="81">
        <f t="shared" si="10"/>
        <v>0</v>
      </c>
      <c r="AC14" s="89"/>
      <c r="AD14" s="81">
        <f t="shared" si="11"/>
        <v>0</v>
      </c>
      <c r="AE14" s="89"/>
      <c r="AF14" s="90">
        <f t="shared" si="12"/>
        <v>2731454.65</v>
      </c>
      <c r="AG14" s="83">
        <f>SUM('ANEXO VI'!J30:J36)/(1+AG7)</f>
        <v>2213912.7048197067</v>
      </c>
      <c r="AJ14" s="85">
        <f t="shared" si="14"/>
        <v>1</v>
      </c>
    </row>
    <row r="15" spans="1:36" s="84" customFormat="1" ht="12.75" customHeight="1" x14ac:dyDescent="0.2">
      <c r="A15" s="86">
        <v>4</v>
      </c>
      <c r="B15" s="87" t="str">
        <f>[3]RESUMO!C18</f>
        <v xml:space="preserve">DRENAGEM E OBRAS DE ARTE CORRENTES  </v>
      </c>
      <c r="C15" s="88">
        <f t="shared" si="13"/>
        <v>9.4764756499062366E-2</v>
      </c>
      <c r="D15" s="81">
        <f t="shared" si="2"/>
        <v>0</v>
      </c>
      <c r="E15" s="89"/>
      <c r="F15" s="81">
        <f t="shared" si="0"/>
        <v>0</v>
      </c>
      <c r="G15" s="89"/>
      <c r="H15" s="81">
        <f t="shared" si="1"/>
        <v>0</v>
      </c>
      <c r="I15" s="89"/>
      <c r="J15" s="81">
        <f t="shared" si="3"/>
        <v>0</v>
      </c>
      <c r="K15" s="89"/>
      <c r="L15" s="81">
        <f t="shared" si="4"/>
        <v>1149002.9340000001</v>
      </c>
      <c r="M15" s="89">
        <v>0.2</v>
      </c>
      <c r="N15" s="81">
        <f t="shared" si="5"/>
        <v>1149002.9340000001</v>
      </c>
      <c r="O15" s="89">
        <v>0.2</v>
      </c>
      <c r="P15" s="81">
        <f t="shared" si="6"/>
        <v>1149002.9340000001</v>
      </c>
      <c r="Q15" s="89">
        <v>0.2</v>
      </c>
      <c r="R15" s="81">
        <f t="shared" ref="R15:R20" si="15">IF($B15&lt;&gt;"",$S15*$AF15," ")</f>
        <v>1149002.9340000001</v>
      </c>
      <c r="S15" s="89">
        <v>0.2</v>
      </c>
      <c r="T15" s="81">
        <f t="shared" si="7"/>
        <v>1149002.9340000001</v>
      </c>
      <c r="U15" s="89">
        <v>0.2</v>
      </c>
      <c r="V15" s="81"/>
      <c r="W15" s="89"/>
      <c r="X15" s="81">
        <f t="shared" si="8"/>
        <v>0</v>
      </c>
      <c r="Y15" s="89"/>
      <c r="Z15" s="81">
        <f t="shared" si="9"/>
        <v>0</v>
      </c>
      <c r="AA15" s="89"/>
      <c r="AB15" s="81">
        <f t="shared" si="10"/>
        <v>0</v>
      </c>
      <c r="AC15" s="89"/>
      <c r="AD15" s="81">
        <f t="shared" si="11"/>
        <v>0</v>
      </c>
      <c r="AE15" s="89"/>
      <c r="AF15" s="90">
        <f t="shared" si="12"/>
        <v>5745014.6699999999</v>
      </c>
      <c r="AG15" s="83">
        <f>SUM('ANEXO VI'!J38:J66)/(1+AG7)</f>
        <v>4656478.9085144047</v>
      </c>
      <c r="AJ15" s="85">
        <f t="shared" si="14"/>
        <v>1</v>
      </c>
    </row>
    <row r="16" spans="1:36" s="84" customFormat="1" ht="12.75" customHeight="1" x14ac:dyDescent="0.2">
      <c r="A16" s="86">
        <v>5</v>
      </c>
      <c r="B16" s="87" t="str">
        <f>[3]RESUMO!C19</f>
        <v>SUPERESTRUTURA PARA VIA FÉRREA</v>
      </c>
      <c r="C16" s="88">
        <f t="shared" si="13"/>
        <v>0.44201830630870281</v>
      </c>
      <c r="D16" s="81">
        <f t="shared" si="2"/>
        <v>0</v>
      </c>
      <c r="E16" s="89"/>
      <c r="F16" s="81">
        <f t="shared" si="0"/>
        <v>0</v>
      </c>
      <c r="G16" s="89"/>
      <c r="H16" s="81">
        <f t="shared" si="1"/>
        <v>0</v>
      </c>
      <c r="I16" s="89"/>
      <c r="J16" s="81">
        <f t="shared" si="3"/>
        <v>0</v>
      </c>
      <c r="K16" s="89"/>
      <c r="L16" s="81">
        <f t="shared" si="4"/>
        <v>4019534.9219999998</v>
      </c>
      <c r="M16" s="89">
        <v>0.15</v>
      </c>
      <c r="N16" s="81">
        <f t="shared" si="5"/>
        <v>4019534.9219999998</v>
      </c>
      <c r="O16" s="89">
        <v>0.15</v>
      </c>
      <c r="P16" s="81">
        <f t="shared" si="6"/>
        <v>4019534.9219999998</v>
      </c>
      <c r="Q16" s="89">
        <v>0.15</v>
      </c>
      <c r="R16" s="81">
        <f t="shared" si="15"/>
        <v>4019534.9219999998</v>
      </c>
      <c r="S16" s="89">
        <v>0.15</v>
      </c>
      <c r="T16" s="81">
        <f t="shared" si="7"/>
        <v>4019534.9219999998</v>
      </c>
      <c r="U16" s="89">
        <v>0.15</v>
      </c>
      <c r="V16" s="81">
        <f>IF($B16&lt;&gt;"",$W16*$AF16," ")</f>
        <v>4019534.9219999998</v>
      </c>
      <c r="W16" s="89">
        <v>0.15</v>
      </c>
      <c r="X16" s="81">
        <f t="shared" si="8"/>
        <v>1339844.9740000002</v>
      </c>
      <c r="Y16" s="89">
        <v>0.05</v>
      </c>
      <c r="Z16" s="81">
        <f t="shared" si="9"/>
        <v>1339844.9740000002</v>
      </c>
      <c r="AA16" s="89">
        <v>0.05</v>
      </c>
      <c r="AB16" s="81">
        <f t="shared" si="10"/>
        <v>0</v>
      </c>
      <c r="AC16" s="89"/>
      <c r="AD16" s="81">
        <f t="shared" si="11"/>
        <v>0</v>
      </c>
      <c r="AE16" s="89"/>
      <c r="AF16" s="90">
        <f t="shared" si="12"/>
        <v>26796899.48</v>
      </c>
      <c r="AG16" s="83">
        <f>SUM('ANEXO VI'!J68:J73)/(1+AG7)</f>
        <v>21719561.116838824</v>
      </c>
      <c r="AJ16" s="85">
        <f t="shared" si="14"/>
        <v>1</v>
      </c>
    </row>
    <row r="17" spans="1:36" s="84" customFormat="1" ht="12.75" customHeight="1" x14ac:dyDescent="0.2">
      <c r="A17" s="86">
        <v>6</v>
      </c>
      <c r="B17" s="87" t="str">
        <f>[3]RESUMO!C20</f>
        <v>PAVIMENTAÇÃO RODOVIÁRIA</v>
      </c>
      <c r="C17" s="88">
        <f t="shared" si="13"/>
        <v>0.11277248225817151</v>
      </c>
      <c r="D17" s="81">
        <f t="shared" si="2"/>
        <v>0</v>
      </c>
      <c r="E17" s="89"/>
      <c r="F17" s="81">
        <f t="shared" si="0"/>
        <v>0</v>
      </c>
      <c r="G17" s="89"/>
      <c r="H17" s="81">
        <f t="shared" si="1"/>
        <v>0</v>
      </c>
      <c r="I17" s="89"/>
      <c r="J17" s="81">
        <f t="shared" si="3"/>
        <v>0</v>
      </c>
      <c r="K17" s="89"/>
      <c r="L17" s="81">
        <f t="shared" si="4"/>
        <v>0</v>
      </c>
      <c r="M17" s="89"/>
      <c r="N17" s="81">
        <f t="shared" si="5"/>
        <v>0</v>
      </c>
      <c r="O17" s="89"/>
      <c r="P17" s="81">
        <f t="shared" si="6"/>
        <v>0</v>
      </c>
      <c r="Q17" s="89"/>
      <c r="R17" s="81">
        <f t="shared" si="15"/>
        <v>1367342.858</v>
      </c>
      <c r="S17" s="89">
        <v>0.2</v>
      </c>
      <c r="T17" s="81">
        <f t="shared" si="7"/>
        <v>1367342.858</v>
      </c>
      <c r="U17" s="89">
        <v>0.2</v>
      </c>
      <c r="V17" s="81">
        <f>IF($B17&lt;&gt;"",$W17*$AF17," ")</f>
        <v>1367342.858</v>
      </c>
      <c r="W17" s="89">
        <v>0.2</v>
      </c>
      <c r="X17" s="81">
        <f t="shared" si="8"/>
        <v>1367342.858</v>
      </c>
      <c r="Y17" s="89">
        <v>0.2</v>
      </c>
      <c r="Z17" s="81">
        <f t="shared" si="9"/>
        <v>1367342.858</v>
      </c>
      <c r="AA17" s="89">
        <v>0.2</v>
      </c>
      <c r="AB17" s="81">
        <f t="shared" si="10"/>
        <v>0</v>
      </c>
      <c r="AC17" s="89"/>
      <c r="AD17" s="81">
        <f t="shared" si="11"/>
        <v>0</v>
      </c>
      <c r="AE17" s="89"/>
      <c r="AF17" s="90">
        <f t="shared" si="12"/>
        <v>6836714.2899999991</v>
      </c>
      <c r="AG17" s="83">
        <f>SUM('ANEXO VI'!J75:J83)/(1+AG7)</f>
        <v>5541328.9127291348</v>
      </c>
      <c r="AJ17" s="85">
        <f t="shared" si="14"/>
        <v>1</v>
      </c>
    </row>
    <row r="18" spans="1:36" s="84" customFormat="1" ht="12.75" customHeight="1" x14ac:dyDescent="0.2">
      <c r="A18" s="86">
        <v>7</v>
      </c>
      <c r="B18" s="87" t="str">
        <f>[3]RESUMO!C21</f>
        <v>SINALIZAÇÃO</v>
      </c>
      <c r="C18" s="88">
        <f t="shared" si="13"/>
        <v>4.1268352642076034E-3</v>
      </c>
      <c r="D18" s="81">
        <f t="shared" si="2"/>
        <v>0</v>
      </c>
      <c r="E18" s="89"/>
      <c r="F18" s="81">
        <f t="shared" si="0"/>
        <v>0</v>
      </c>
      <c r="G18" s="89"/>
      <c r="H18" s="81">
        <f t="shared" si="1"/>
        <v>0</v>
      </c>
      <c r="I18" s="89"/>
      <c r="J18" s="81">
        <f t="shared" si="3"/>
        <v>0</v>
      </c>
      <c r="K18" s="89"/>
      <c r="L18" s="81">
        <f t="shared" si="4"/>
        <v>0</v>
      </c>
      <c r="M18" s="89"/>
      <c r="N18" s="81">
        <f t="shared" si="5"/>
        <v>0</v>
      </c>
      <c r="O18" s="89"/>
      <c r="P18" s="81">
        <f t="shared" si="6"/>
        <v>0</v>
      </c>
      <c r="Q18" s="89"/>
      <c r="R18" s="81">
        <f t="shared" si="15"/>
        <v>0</v>
      </c>
      <c r="S18" s="89"/>
      <c r="T18" s="81">
        <f t="shared" si="7"/>
        <v>0</v>
      </c>
      <c r="U18" s="89"/>
      <c r="V18" s="81">
        <f>IF($B18&lt;&gt;"",$W18*$AF18," ")</f>
        <v>0</v>
      </c>
      <c r="W18" s="89"/>
      <c r="X18" s="81">
        <f t="shared" si="8"/>
        <v>0</v>
      </c>
      <c r="Y18" s="89"/>
      <c r="Z18" s="81">
        <f t="shared" si="9"/>
        <v>87564.781499999997</v>
      </c>
      <c r="AA18" s="89">
        <v>0.35</v>
      </c>
      <c r="AB18" s="81">
        <f t="shared" si="10"/>
        <v>87564.781499999997</v>
      </c>
      <c r="AC18" s="89">
        <v>0.35</v>
      </c>
      <c r="AD18" s="81">
        <f t="shared" si="11"/>
        <v>75055.527000000002</v>
      </c>
      <c r="AE18" s="89">
        <v>0.3</v>
      </c>
      <c r="AF18" s="90">
        <f t="shared" si="12"/>
        <v>250185.09000000003</v>
      </c>
      <c r="AG18" s="83">
        <f>SUM('ANEXO VI'!J85:J86)/(1+AG7)</f>
        <v>202781.30896570507</v>
      </c>
      <c r="AJ18" s="85">
        <f t="shared" si="14"/>
        <v>1</v>
      </c>
    </row>
    <row r="19" spans="1:36" s="84" customFormat="1" ht="12.75" customHeight="1" x14ac:dyDescent="0.2">
      <c r="A19" s="86">
        <v>8</v>
      </c>
      <c r="B19" s="87" t="str">
        <f>[3]RESUMO!C22</f>
        <v>OBRAS COMPLEMENTARES</v>
      </c>
      <c r="C19" s="88">
        <f t="shared" si="13"/>
        <v>6.5943263119362897E-2</v>
      </c>
      <c r="D19" s="81">
        <f t="shared" si="2"/>
        <v>0</v>
      </c>
      <c r="E19" s="89"/>
      <c r="F19" s="81">
        <f t="shared" si="0"/>
        <v>0</v>
      </c>
      <c r="G19" s="89"/>
      <c r="H19" s="81">
        <f t="shared" si="1"/>
        <v>0</v>
      </c>
      <c r="I19" s="89"/>
      <c r="J19" s="81">
        <f t="shared" si="3"/>
        <v>0</v>
      </c>
      <c r="K19" s="89"/>
      <c r="L19" s="81">
        <f t="shared" si="4"/>
        <v>0</v>
      </c>
      <c r="M19" s="89"/>
      <c r="N19" s="81">
        <f t="shared" si="5"/>
        <v>0</v>
      </c>
      <c r="O19" s="89"/>
      <c r="P19" s="81">
        <f t="shared" si="6"/>
        <v>0</v>
      </c>
      <c r="Q19" s="89"/>
      <c r="R19" s="81">
        <f t="shared" si="15"/>
        <v>0</v>
      </c>
      <c r="S19" s="89"/>
      <c r="T19" s="81">
        <f t="shared" si="7"/>
        <v>0</v>
      </c>
      <c r="U19" s="89"/>
      <c r="V19" s="81">
        <f>IF($B19&lt;&gt;"",$W19*$AF19," ")</f>
        <v>0</v>
      </c>
      <c r="W19" s="89"/>
      <c r="X19" s="81">
        <f t="shared" si="8"/>
        <v>0</v>
      </c>
      <c r="Y19" s="89"/>
      <c r="Z19" s="81">
        <f t="shared" si="9"/>
        <v>1399209.5774999997</v>
      </c>
      <c r="AA19" s="89">
        <v>0.35</v>
      </c>
      <c r="AB19" s="81">
        <f t="shared" si="10"/>
        <v>1399209.5774999997</v>
      </c>
      <c r="AC19" s="89">
        <v>0.35</v>
      </c>
      <c r="AD19" s="81">
        <f t="shared" si="11"/>
        <v>1199322.4949999999</v>
      </c>
      <c r="AE19" s="89">
        <v>0.3</v>
      </c>
      <c r="AF19" s="90">
        <f t="shared" si="12"/>
        <v>3997741.6499999994</v>
      </c>
      <c r="AG19" s="83">
        <f>SUM('ANEXO VI'!J88:J99)/(1+AG7)</f>
        <v>3240270.1723500686</v>
      </c>
      <c r="AJ19" s="85">
        <f t="shared" si="14"/>
        <v>1</v>
      </c>
    </row>
    <row r="20" spans="1:36" s="84" customFormat="1" ht="12.75" customHeight="1" thickBot="1" x14ac:dyDescent="0.25">
      <c r="A20" s="86">
        <v>9</v>
      </c>
      <c r="B20" s="87" t="str">
        <f>[3]RESUMO!C23</f>
        <v>ILUMINAÇÃO</v>
      </c>
      <c r="C20" s="88">
        <f t="shared" si="13"/>
        <v>2.0536288948752587E-2</v>
      </c>
      <c r="D20" s="81">
        <f t="shared" si="2"/>
        <v>0</v>
      </c>
      <c r="E20" s="89"/>
      <c r="F20" s="81">
        <f t="shared" si="0"/>
        <v>0</v>
      </c>
      <c r="G20" s="89"/>
      <c r="H20" s="81">
        <f t="shared" si="1"/>
        <v>0</v>
      </c>
      <c r="I20" s="89"/>
      <c r="J20" s="81">
        <f t="shared" si="3"/>
        <v>0</v>
      </c>
      <c r="K20" s="89"/>
      <c r="L20" s="81">
        <f t="shared" si="4"/>
        <v>0</v>
      </c>
      <c r="M20" s="89"/>
      <c r="N20" s="81">
        <f t="shared" si="5"/>
        <v>0</v>
      </c>
      <c r="O20" s="89"/>
      <c r="P20" s="81">
        <f t="shared" si="6"/>
        <v>0</v>
      </c>
      <c r="Q20" s="89"/>
      <c r="R20" s="81">
        <f t="shared" si="15"/>
        <v>0</v>
      </c>
      <c r="S20" s="89"/>
      <c r="T20" s="81">
        <f t="shared" si="7"/>
        <v>0</v>
      </c>
      <c r="U20" s="89"/>
      <c r="V20" s="81">
        <f>IF($B20&lt;&gt;"",$W20*$AF20," ")</f>
        <v>0</v>
      </c>
      <c r="W20" s="89"/>
      <c r="X20" s="81">
        <f t="shared" si="8"/>
        <v>0</v>
      </c>
      <c r="Y20" s="89"/>
      <c r="Z20" s="81">
        <f t="shared" si="9"/>
        <v>435746.89549999993</v>
      </c>
      <c r="AA20" s="89">
        <v>0.35</v>
      </c>
      <c r="AB20" s="81">
        <f t="shared" si="10"/>
        <v>435746.89549999993</v>
      </c>
      <c r="AC20" s="89">
        <v>0.35</v>
      </c>
      <c r="AD20" s="81">
        <f t="shared" si="11"/>
        <v>373497.33899999998</v>
      </c>
      <c r="AE20" s="89">
        <v>0.3</v>
      </c>
      <c r="AF20" s="90">
        <f t="shared" si="12"/>
        <v>1244991.1299999999</v>
      </c>
      <c r="AG20" s="83">
        <f>SUM('ANEXO VI'!J101:J102)/(1+AG7)</f>
        <v>1009096.6291879835</v>
      </c>
      <c r="AJ20" s="85">
        <f t="shared" si="14"/>
        <v>1</v>
      </c>
    </row>
    <row r="21" spans="1:36" ht="12.75" customHeight="1" x14ac:dyDescent="0.25">
      <c r="A21" s="182" t="s">
        <v>277</v>
      </c>
      <c r="B21" s="182"/>
      <c r="C21" s="91">
        <f>SUMIF(C12:C20,"&gt;0",C12:C20)</f>
        <v>0.95231766632962656</v>
      </c>
      <c r="D21" s="92">
        <f>SUMIF(D11:D20,"&gt;0",D11:D20)</f>
        <v>2265868.9646000005</v>
      </c>
      <c r="E21" s="93">
        <f>IF($AF$21=0,0,D21/$AF$21)</f>
        <v>3.7375800241272773E-2</v>
      </c>
      <c r="F21" s="92">
        <f>SUMIF(F11:F20,"&gt;0",F11:F20)</f>
        <v>3037959.4517999999</v>
      </c>
      <c r="G21" s="93">
        <f>IF($AF$21=0,0,F21/$AF$21)</f>
        <v>5.0111532213694417E-2</v>
      </c>
      <c r="H21" s="92">
        <f>SUMIF(H11:H20,"&gt;0",H11:H20)</f>
        <v>2353082.2016000003</v>
      </c>
      <c r="I21" s="93">
        <f>IF($AF$21=0,0,H21/$AF$21)</f>
        <v>3.8814393811965955E-2</v>
      </c>
      <c r="J21" s="92">
        <f>SUMIF(J11:J20,"&gt;0",J11:J20)</f>
        <v>1724961.3185000001</v>
      </c>
      <c r="K21" s="93">
        <f>IF($AF$21=0,0,J21/$AF$21)</f>
        <v>2.8453458991420481E-2</v>
      </c>
      <c r="L21" s="92">
        <f>SUMIF(L11:L20,"&gt;0",L11:L20)</f>
        <v>6893499.1744999997</v>
      </c>
      <c r="M21" s="93">
        <f>IF($AF$21=0,0,L21/$AF$21)</f>
        <v>0.11370915623753837</v>
      </c>
      <c r="N21" s="92">
        <f>SUMIF(N11:N20,"&gt;0",N11:N20)</f>
        <v>6179386.6844999995</v>
      </c>
      <c r="O21" s="93">
        <f>IF($AF$21=0,0,N21/$AF$21)</f>
        <v>0.10192977879205151</v>
      </c>
      <c r="P21" s="92">
        <f>SUMIF(P11:P20,"&gt;0",P11:P20)</f>
        <v>6179386.6844999995</v>
      </c>
      <c r="Q21" s="93">
        <f>IF($AF$21=0,0,P21/$AF$21)</f>
        <v>0.10192977879205151</v>
      </c>
      <c r="R21" s="92">
        <f>SUMIF(R11:R20,"&gt;0",R11:R20)</f>
        <v>6863865.8799999999</v>
      </c>
      <c r="S21" s="93">
        <f>IF($AF$21=0,0,R21/$AF$21)</f>
        <v>0.11322035123026455</v>
      </c>
      <c r="T21" s="92">
        <f>SUMIF(T11:T20,"&gt;0",T11:T20)</f>
        <v>6863865.8799999999</v>
      </c>
      <c r="U21" s="93">
        <f>IF($AF$21=0,0,T21/$AF$21)</f>
        <v>0.11322035123026455</v>
      </c>
      <c r="V21" s="92">
        <f>SUMIF(V11:V20,"&gt;0",V11:V20)</f>
        <v>5714862.9459999995</v>
      </c>
      <c r="W21" s="93">
        <f>IF($AF$21=0,0,V21/$AF$21)</f>
        <v>9.4267399930452078E-2</v>
      </c>
      <c r="X21" s="92">
        <f>SUMIF(X11:X20,"&gt;0",X11:X20)</f>
        <v>3035172.9980000001</v>
      </c>
      <c r="Y21" s="93">
        <f>IF($AF$21=0,0,X21/$AF$21)</f>
        <v>5.0065569299581815E-2</v>
      </c>
      <c r="Z21" s="92">
        <f>SUMIF(Z11:Z20,"&gt;0",Z11:Z20)</f>
        <v>4957694.2524999995</v>
      </c>
      <c r="AA21" s="93">
        <f>IF($AF$21=0,0,Z21/$AF$21)</f>
        <v>8.1777804865894879E-2</v>
      </c>
      <c r="AB21" s="92">
        <f>SUMIF(AB11:AB20,"&gt;0",AB11:AB20)</f>
        <v>2250506.4204999995</v>
      </c>
      <c r="AC21" s="93">
        <f>IF($AF$21=0,0,AB21/$AF$21)</f>
        <v>3.7122393098825444E-2</v>
      </c>
      <c r="AD21" s="92">
        <f>SUMIF(AD11:AD20,"&gt;0",AD11:AD20)</f>
        <v>2303845.693</v>
      </c>
      <c r="AE21" s="93">
        <f>IF($AF$21=0,0,AD21/$AF$21)</f>
        <v>3.8002231264721659E-2</v>
      </c>
      <c r="AF21" s="183">
        <f>TRUNC(SUMIF(AF11:AF20,"&gt;0",AF11:AF20),2)</f>
        <v>60623958.549999997</v>
      </c>
      <c r="AG21" s="183">
        <f>SUMIF(AG11:AG20,"&gt;0",AG11:AG20)</f>
        <v>49137243.428262047</v>
      </c>
      <c r="AJ21" s="85">
        <f t="shared" si="14"/>
        <v>1</v>
      </c>
    </row>
    <row r="22" spans="1:36" ht="12.75" customHeight="1" x14ac:dyDescent="0.25">
      <c r="A22" s="186" t="s">
        <v>278</v>
      </c>
      <c r="B22" s="187"/>
      <c r="C22" s="94">
        <f>'ANEXO VI'!H4</f>
        <v>60666425.039999999</v>
      </c>
      <c r="D22" s="176">
        <f>IF($C$22&lt;&gt;"",(1-$C$23)*D$21," ")</f>
        <v>2264281.7590547744</v>
      </c>
      <c r="E22" s="174">
        <f>E21</f>
        <v>3.7375800241272773E-2</v>
      </c>
      <c r="F22" s="176">
        <f>IF($C$22&lt;&gt;"",(1-$C$23)*F$21," ")</f>
        <v>3035831.4090210921</v>
      </c>
      <c r="G22" s="174">
        <f>G21</f>
        <v>5.0111532213694417E-2</v>
      </c>
      <c r="H22" s="176">
        <f>IF($C$22&lt;&gt;"",(1-$C$23)*H$21," ")</f>
        <v>2351433.9045549803</v>
      </c>
      <c r="I22" s="174">
        <f>I21</f>
        <v>3.8814393811965955E-2</v>
      </c>
      <c r="J22" s="176">
        <f>IF($C$22&lt;&gt;"",(1-$C$23)*J$21," ")</f>
        <v>1723753.0102470526</v>
      </c>
      <c r="K22" s="174">
        <f>K21</f>
        <v>2.8453458991420481E-2</v>
      </c>
      <c r="L22" s="176">
        <f>IF($C$22&lt;&gt;"",(1-$C$23)*L$21," ")</f>
        <v>6888670.3868310228</v>
      </c>
      <c r="M22" s="174">
        <f>M21</f>
        <v>0.11370915623753837</v>
      </c>
      <c r="N22" s="176">
        <f>IF($C$22&lt;&gt;"",(1-$C$23)*N$21," ")</f>
        <v>6175058.1213902319</v>
      </c>
      <c r="O22" s="174">
        <f>O21</f>
        <v>0.10192977879205151</v>
      </c>
      <c r="P22" s="176">
        <f>IF($C$22&lt;&gt;"",(1-$C$23)*P$21," ")</f>
        <v>6175058.1213902319</v>
      </c>
      <c r="Q22" s="174">
        <f>Q21</f>
        <v>0.10192977879205151</v>
      </c>
      <c r="R22" s="176">
        <f>IF($C$22&lt;&gt;"",(1-$C$23)*R$21," ")</f>
        <v>6859057.849987397</v>
      </c>
      <c r="S22" s="174">
        <f>S21</f>
        <v>0.11322035123026455</v>
      </c>
      <c r="T22" s="176">
        <f>IF($C$22&lt;&gt;"",(1-$C$23)*T$21," ")</f>
        <v>6859057.849987397</v>
      </c>
      <c r="U22" s="174">
        <f>U21</f>
        <v>0.11322035123026455</v>
      </c>
      <c r="V22" s="176">
        <f>IF($C$22&lt;&gt;"",(1-$C$23)*V$21," ")</f>
        <v>5710859.7744575096</v>
      </c>
      <c r="W22" s="174">
        <f>W21</f>
        <v>9.4267399930452078E-2</v>
      </c>
      <c r="X22" s="176">
        <f>IF($C$22&lt;&gt;"",(1-$C$23)*X$21," ")</f>
        <v>3033046.9070881209</v>
      </c>
      <c r="Y22" s="174">
        <f>Y21</f>
        <v>5.0065569299581815E-2</v>
      </c>
      <c r="Z22" s="176">
        <f>IF($C$22&lt;&gt;"",(1-$C$23)*Z$21," ")</f>
        <v>4954221.4657095717</v>
      </c>
      <c r="AA22" s="174">
        <f>AA21</f>
        <v>8.1777804865894879E-2</v>
      </c>
      <c r="AB22" s="176">
        <f>IF($C$22&lt;&gt;"",(1-$C$23)*AB$21," ")</f>
        <v>2248929.9761751113</v>
      </c>
      <c r="AC22" s="174">
        <f>AC21</f>
        <v>3.7122393098825444E-2</v>
      </c>
      <c r="AD22" s="176">
        <f>IF($C$22&lt;&gt;"",(1-$C$23)*AD$21," ")</f>
        <v>2302231.8853542786</v>
      </c>
      <c r="AE22" s="174">
        <f>AE21</f>
        <v>3.8002231264721659E-2</v>
      </c>
      <c r="AF22" s="184"/>
      <c r="AG22" s="184"/>
      <c r="AJ22" s="85">
        <f t="shared" si="14"/>
        <v>1</v>
      </c>
    </row>
    <row r="23" spans="1:36" ht="12.75" customHeight="1" x14ac:dyDescent="0.25">
      <c r="A23" s="178" t="s">
        <v>279</v>
      </c>
      <c r="B23" s="178"/>
      <c r="C23" s="112">
        <f>'ANEXO VI'!I3</f>
        <v>7.0048426013289756E-4</v>
      </c>
      <c r="D23" s="177"/>
      <c r="E23" s="175"/>
      <c r="F23" s="177"/>
      <c r="G23" s="175"/>
      <c r="H23" s="177"/>
      <c r="I23" s="175"/>
      <c r="J23" s="177"/>
      <c r="K23" s="175"/>
      <c r="L23" s="177"/>
      <c r="M23" s="175"/>
      <c r="N23" s="177"/>
      <c r="O23" s="175"/>
      <c r="P23" s="177"/>
      <c r="Q23" s="175"/>
      <c r="R23" s="177"/>
      <c r="S23" s="175"/>
      <c r="T23" s="177"/>
      <c r="U23" s="175"/>
      <c r="V23" s="177"/>
      <c r="W23" s="175"/>
      <c r="X23" s="177"/>
      <c r="Y23" s="175"/>
      <c r="Z23" s="177"/>
      <c r="AA23" s="175"/>
      <c r="AB23" s="177"/>
      <c r="AC23" s="175"/>
      <c r="AD23" s="177"/>
      <c r="AE23" s="175"/>
      <c r="AF23" s="184"/>
      <c r="AG23" s="184"/>
      <c r="AJ23" s="85"/>
    </row>
    <row r="24" spans="1:36" s="97" customFormat="1" ht="12.75" customHeight="1" thickBot="1" x14ac:dyDescent="0.25">
      <c r="A24" s="171" t="s">
        <v>280</v>
      </c>
      <c r="B24" s="171"/>
      <c r="C24" s="95"/>
      <c r="D24" s="96">
        <f>IF(C22&lt;&gt;"",D22,D21)</f>
        <v>2264281.7590547744</v>
      </c>
      <c r="E24" s="95">
        <f>E22</f>
        <v>3.7375800241272773E-2</v>
      </c>
      <c r="F24" s="96">
        <f>IF(C22&lt;&gt;"",F22+D24,D24+F21)</f>
        <v>5300113.168075867</v>
      </c>
      <c r="G24" s="95">
        <f>G22+E24</f>
        <v>8.748733245496719E-2</v>
      </c>
      <c r="H24" s="96">
        <f>IF(C22&lt;&gt;"",F24+H22,F24+H21)</f>
        <v>7651547.0726308469</v>
      </c>
      <c r="I24" s="95">
        <f>I22+G24</f>
        <v>0.12630172626693315</v>
      </c>
      <c r="J24" s="96">
        <f>IF(C22&lt;&gt;"",H24+J22,H24+J21)</f>
        <v>9375300.0828779005</v>
      </c>
      <c r="K24" s="95">
        <f>K22+I24</f>
        <v>0.15475518525835363</v>
      </c>
      <c r="L24" s="96">
        <f>IF(C22&lt;&gt;"",J24+L22,J24+L21)</f>
        <v>16263970.469708923</v>
      </c>
      <c r="M24" s="95">
        <f>M22+K24</f>
        <v>0.26846434149589199</v>
      </c>
      <c r="N24" s="96">
        <f>IF(C22&lt;&gt;"",L24+N22,L24+N21)</f>
        <v>22439028.591099154</v>
      </c>
      <c r="O24" s="95">
        <f>O22+M24</f>
        <v>0.3703941202879435</v>
      </c>
      <c r="P24" s="96">
        <f>IF(E22&lt;&gt;"",N24+P22,N24+P21)</f>
        <v>28614086.712489385</v>
      </c>
      <c r="Q24" s="95">
        <f>Q22+O24</f>
        <v>0.472323899079995</v>
      </c>
      <c r="R24" s="96">
        <f>IF(G22&lt;&gt;"",P24+R22,P24+R21)</f>
        <v>35473144.562476784</v>
      </c>
      <c r="S24" s="95">
        <f>S22+Q24</f>
        <v>0.58554425031025958</v>
      </c>
      <c r="T24" s="96">
        <f>IF(I22&lt;&gt;"",R24+T22,R24+T21)</f>
        <v>42332202.412464179</v>
      </c>
      <c r="U24" s="95">
        <f>U22+S24</f>
        <v>0.69876460154052411</v>
      </c>
      <c r="V24" s="96">
        <f>IF(E22&lt;&gt;"",T24+V22,N24+V21)</f>
        <v>48043062.186921686</v>
      </c>
      <c r="W24" s="95">
        <f>W22+O24</f>
        <v>0.46466152021839557</v>
      </c>
      <c r="X24" s="96">
        <f>IF(G22&lt;&gt;"",V24+X22,P24+X21)</f>
        <v>51076109.094009809</v>
      </c>
      <c r="Y24" s="95">
        <f>Y22+Q24</f>
        <v>0.52238946837957678</v>
      </c>
      <c r="Z24" s="96">
        <f>IF(I22&lt;&gt;"",X24+Z22,R24+Z21)</f>
        <v>56030330.559719384</v>
      </c>
      <c r="AA24" s="95">
        <f>AA22+S24</f>
        <v>0.6673220551761545</v>
      </c>
      <c r="AB24" s="96">
        <f>IF(C22&lt;&gt;"",Z24+AB22,L24+AB21)</f>
        <v>58279260.535894498</v>
      </c>
      <c r="AC24" s="95">
        <f>AC22+M24</f>
        <v>0.30558673459471741</v>
      </c>
      <c r="AD24" s="96">
        <f>IF(E22&lt;&gt;"",AB24+AD22,AB24+AD21)</f>
        <v>60581492.421248779</v>
      </c>
      <c r="AE24" s="95">
        <f>AE22+O24</f>
        <v>0.40839635155266518</v>
      </c>
      <c r="AF24" s="185"/>
      <c r="AG24" s="185"/>
    </row>
    <row r="25" spans="1:36" ht="12.6" customHeight="1" x14ac:dyDescent="0.25">
      <c r="A25" s="98"/>
      <c r="B25" s="99"/>
      <c r="C25" s="100"/>
      <c r="D25" s="101"/>
      <c r="E25" s="102"/>
      <c r="F25" s="101"/>
      <c r="G25" s="102"/>
      <c r="H25" s="101"/>
      <c r="I25" s="102"/>
      <c r="J25" s="101"/>
      <c r="K25" s="102"/>
      <c r="L25" s="101"/>
      <c r="M25" s="102"/>
      <c r="N25" s="101"/>
      <c r="O25" s="102"/>
      <c r="P25" s="101"/>
      <c r="Q25" s="102"/>
      <c r="R25" s="101"/>
      <c r="S25" s="102"/>
      <c r="T25" s="101"/>
      <c r="U25" s="102"/>
      <c r="V25" s="101"/>
      <c r="W25" s="102"/>
      <c r="X25" s="101"/>
      <c r="Y25" s="102"/>
      <c r="Z25" s="101"/>
      <c r="AA25" s="102"/>
      <c r="AB25" s="101"/>
      <c r="AC25" s="102"/>
      <c r="AD25" s="101"/>
      <c r="AE25" s="102"/>
    </row>
    <row r="26" spans="1:36" ht="12.6" customHeight="1" x14ac:dyDescent="0.25">
      <c r="A26" s="98"/>
      <c r="B26" s="172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</row>
    <row r="27" spans="1:36" ht="12.6" customHeight="1" x14ac:dyDescent="0.25">
      <c r="A27" s="98"/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</row>
    <row r="28" spans="1:36" ht="12.6" customHeight="1" x14ac:dyDescent="0.25">
      <c r="A28" s="98"/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</row>
    <row r="29" spans="1:36" ht="12.6" customHeight="1" x14ac:dyDescent="0.25">
      <c r="A29" s="98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6" ht="12.6" customHeight="1" x14ac:dyDescent="0.25">
      <c r="A30" s="98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6" ht="12.6" customHeight="1" x14ac:dyDescent="0.25">
      <c r="A31" s="98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6" ht="12.6" customHeight="1" x14ac:dyDescent="0.25">
      <c r="A32" s="98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1" ht="12.6" customHeight="1" x14ac:dyDescent="0.25">
      <c r="A33" s="98"/>
      <c r="B33" s="99"/>
      <c r="C33" s="100"/>
      <c r="D33" s="105"/>
      <c r="E33" s="106"/>
      <c r="F33" s="105"/>
      <c r="G33" s="106"/>
      <c r="H33" s="105"/>
      <c r="I33" s="106"/>
      <c r="J33" s="105"/>
      <c r="K33" s="106"/>
      <c r="L33" s="105"/>
      <c r="M33" s="106"/>
      <c r="N33" s="105"/>
      <c r="O33" s="106"/>
      <c r="P33" s="105"/>
      <c r="Q33" s="106"/>
      <c r="R33" s="105"/>
      <c r="S33" s="106"/>
      <c r="T33" s="105"/>
      <c r="U33" s="106"/>
      <c r="V33" s="105"/>
      <c r="W33" s="106"/>
      <c r="X33" s="105"/>
      <c r="Y33" s="106"/>
      <c r="Z33" s="105"/>
      <c r="AA33" s="106"/>
      <c r="AB33" s="105"/>
      <c r="AC33" s="106"/>
      <c r="AD33" s="105"/>
      <c r="AE33" s="106"/>
    </row>
  </sheetData>
  <mergeCells count="69">
    <mergeCell ref="L8:L10"/>
    <mergeCell ref="A2:A3"/>
    <mergeCell ref="B2:F2"/>
    <mergeCell ref="B3:F3"/>
    <mergeCell ref="B4:F4"/>
    <mergeCell ref="B5:F7"/>
    <mergeCell ref="B8:B10"/>
    <mergeCell ref="D8:D10"/>
    <mergeCell ref="E8:E10"/>
    <mergeCell ref="F8:F10"/>
    <mergeCell ref="G8:G10"/>
    <mergeCell ref="H8:H10"/>
    <mergeCell ref="I8:I10"/>
    <mergeCell ref="J8:J10"/>
    <mergeCell ref="K8:K10"/>
    <mergeCell ref="X8:X10"/>
    <mergeCell ref="M8:M10"/>
    <mergeCell ref="N8:N10"/>
    <mergeCell ref="O8:O10"/>
    <mergeCell ref="P8:P10"/>
    <mergeCell ref="Q8:Q10"/>
    <mergeCell ref="R8:R10"/>
    <mergeCell ref="S8:S10"/>
    <mergeCell ref="T8:T10"/>
    <mergeCell ref="U8:U10"/>
    <mergeCell ref="V8:V10"/>
    <mergeCell ref="W8:W10"/>
    <mergeCell ref="AE8:AE10"/>
    <mergeCell ref="A21:B21"/>
    <mergeCell ref="AF21:AF24"/>
    <mergeCell ref="AG21:AG24"/>
    <mergeCell ref="A22:B22"/>
    <mergeCell ref="D22:D23"/>
    <mergeCell ref="E22:E23"/>
    <mergeCell ref="F22:F23"/>
    <mergeCell ref="G22:G23"/>
    <mergeCell ref="H22:H23"/>
    <mergeCell ref="Y8:Y10"/>
    <mergeCell ref="Z8:Z10"/>
    <mergeCell ref="AA8:AA10"/>
    <mergeCell ref="AB8:AB10"/>
    <mergeCell ref="AC8:AC10"/>
    <mergeCell ref="AD8:AD10"/>
    <mergeCell ref="Q22:Q23"/>
    <mergeCell ref="R22:R23"/>
    <mergeCell ref="S22:S23"/>
    <mergeCell ref="T22:T23"/>
    <mergeCell ref="I22:I23"/>
    <mergeCell ref="J22:J23"/>
    <mergeCell ref="K22:K23"/>
    <mergeCell ref="L22:L23"/>
    <mergeCell ref="M22:M23"/>
    <mergeCell ref="N22:N23"/>
    <mergeCell ref="A24:B24"/>
    <mergeCell ref="B26:AG28"/>
    <mergeCell ref="AA22:AA23"/>
    <mergeCell ref="AB22:AB23"/>
    <mergeCell ref="AC22:AC23"/>
    <mergeCell ref="AD22:AD23"/>
    <mergeCell ref="AE22:AE23"/>
    <mergeCell ref="A23:B23"/>
    <mergeCell ref="U22:U23"/>
    <mergeCell ref="V22:V23"/>
    <mergeCell ref="W22:W23"/>
    <mergeCell ref="X22:X23"/>
    <mergeCell ref="Y22:Y23"/>
    <mergeCell ref="Z22:Z23"/>
    <mergeCell ref="O22:O23"/>
    <mergeCell ref="P22:P23"/>
  </mergeCells>
  <printOptions horizontalCentered="1" verticalCentered="1" gridLines="1"/>
  <pageMargins left="0.39370078740157483" right="0.39370078740157483" top="1.1811023622047245" bottom="0.62992125984251968" header="0" footer="0"/>
  <pageSetup paperSize="8" scale="49" orientation="landscape" r:id="rId1"/>
  <headerFooter alignWithMargins="0">
    <oddHeader xml:space="preserve">&amp;RPÁGINA: &amp;P DE &amp;N  </oddHeader>
    <oddFooter xml:space="preserve">&amp;L              Carimbo e Assinatura Responsável Técnico Empresa&amp;CCarimbo e Assinatura Representante Lega da Empresa&amp;RCarimbo e Assinatura Responsável Aprovação 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ANEXO VI</vt:lpstr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ANEXOVIMODELOPROPOSTASREV.00.pdf</dc:title>
  <dc:subject>Documento parte do volume do processo</dc:subject>
  <dc:creator>eProtocolo</dc:creator>
  <cp:lastModifiedBy>Engenharia Tucumann</cp:lastModifiedBy>
  <dcterms:created xsi:type="dcterms:W3CDTF">2024-06-17T18:48:11Z</dcterms:created>
  <dcterms:modified xsi:type="dcterms:W3CDTF">2024-08-05T20:49:31Z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2024-02-16T00:00:00Z</vt:filetime>
  </property>
  <property fmtid="{D5CDD505-2E9C-101B-9397-08002B2CF9AE}" pid="3" name="LastSaved">
    <vt:filetime>2024-06-17T00:00:00Z</vt:filetime>
  </property>
  <property fmtid="{D5CDD505-2E9C-101B-9397-08002B2CF9AE}" pid="4" name="Producer">
    <vt:lpwstr>iText® 5.5.13 ©2000-2018 iText Group NV (AGPL-version)</vt:lpwstr>
  </property>
</Properties>
</file>