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N-MAR\02.1_Licitações\6_83. Ata de Registro de Preço Ensaios estruturais\Cotações\"/>
    </mc:Choice>
  </mc:AlternateContent>
  <xr:revisionPtr revIDLastSave="0" documentId="13_ncr:1_{C03E9E80-04AF-4572-9DCD-074E30D6A996}" xr6:coauthVersionLast="47" xr6:coauthVersionMax="47" xr10:uidLastSave="{00000000-0000-0000-0000-000000000000}"/>
  <bookViews>
    <workbookView xWindow="-28920" yWindow="-150" windowWidth="29040" windowHeight="15840" xr2:uid="{249B4ADE-1F73-4E89-9E39-F8A08DA93802}"/>
  </bookViews>
  <sheets>
    <sheet name="Anexo III - Planilha" sheetId="1" r:id="rId1"/>
  </sheets>
  <externalReferences>
    <externalReference r:id="rId2"/>
    <externalReference r:id="rId3"/>
    <externalReference r:id="rId4"/>
    <externalReference r:id="rId5"/>
  </externalReferences>
  <definedNames>
    <definedName name="\i" localSheetId="0">#REF!</definedName>
    <definedName name="\i">#REF!</definedName>
    <definedName name="__xlnm.Print_Area_2">#REF!</definedName>
    <definedName name="__xlnm.Print_Area_3">#REF!</definedName>
    <definedName name="__xlnm.Print_Area_3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DF" localSheetId="0">'Anexo III - Planilha'!#REF!</definedName>
    <definedName name="_xlnm.Print_Area" localSheetId="0">'Anexo III - Planilha'!$B$3:$G$12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OFINS" localSheetId="0">'Anexo III - Planilha'!#REF!</definedName>
    <definedName name="COFINS">'[1]Orç. Total'!$D$14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rono">#REF!</definedName>
    <definedName name="CRONO_ADD">#REF!</definedName>
    <definedName name="CRONO_RES">#REF!</definedName>
    <definedName name="DF" localSheetId="0">'Anexo III - Planilha'!#REF!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f">'[2]Produto 09'!$H$8</definedName>
    <definedName name="H">'[2]Produto 10'!$H$8</definedName>
    <definedName name="ini">'[3] '!#REF!</definedName>
    <definedName name="ISSQN" localSheetId="0">'Anexo III - Planilha'!#REF!</definedName>
    <definedName name="k">"$#REF!.$A$1:$B$2408"</definedName>
    <definedName name="matriz">'[3] '!#REF!</definedName>
    <definedName name="MINUS">#REF!</definedName>
    <definedName name="p" localSheetId="0">'Anexo III - Planilha'!#REF!</definedName>
    <definedName name="p">#REF!</definedName>
    <definedName name="perp">'[4]Orç- Apoio Proj. Básico'!$K$67</definedName>
    <definedName name="PIS" localSheetId="0">'Anexo III - Planilha'!#REF!</definedName>
    <definedName name="PIS">'[1]Orç. Total'!$B$14</definedName>
    <definedName name="Plan1">"$#REF!.$A$1:$B$2408"</definedName>
    <definedName name="PLUS">#REF!</definedName>
    <definedName name="po">#REF!</definedName>
    <definedName name="REF">'[3] '!$F$464:$F$489</definedName>
    <definedName name="rere">#REF!</definedName>
    <definedName name="RODAPÉ">[3]Relatório!#REF!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'[2]Prod. 03A CREMA-CIB'!$H$8</definedName>
    <definedName name="TableName">"Dummy"</definedName>
    <definedName name="teste">"$#REF!.$A$1:$B$3278"</definedName>
    <definedName name="ti" localSheetId="0">#REF!</definedName>
    <definedName name="ti">#REF!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7" i="1"/>
  <c r="E16" i="1"/>
  <c r="E15" i="1"/>
  <c r="E14" i="1"/>
  <c r="E13" i="1"/>
  <c r="E12" i="1"/>
  <c r="E11" i="1"/>
  <c r="G18" i="1"/>
  <c r="G17" i="1"/>
  <c r="G16" i="1"/>
  <c r="G15" i="1"/>
  <c r="G14" i="1"/>
  <c r="G13" i="1"/>
  <c r="G12" i="1"/>
  <c r="G11" i="1"/>
  <c r="G19" i="1" l="1"/>
</calcChain>
</file>

<file path=xl/sharedStrings.xml><?xml version="1.0" encoding="utf-8"?>
<sst xmlns="http://schemas.openxmlformats.org/spreadsheetml/2006/main" count="28" uniqueCount="21">
  <si>
    <t>GOVERNO DO ESTADO DO PARANÁ</t>
  </si>
  <si>
    <t>ADMINISTRAÇÃO DOS PORTOS DE PARANAGUÁ E ANTONINA</t>
  </si>
  <si>
    <t>DIRETORIA DE ENGENHARIA E MANUTENÇÃO - DEM</t>
  </si>
  <si>
    <t>"Registro de Preço de futuras contratações de ensaios laboratoriais ou in loco das estruturas de concreto armado que compõe o cais e píer da Portos do Paraná, por um período de 12 (doze) meses"</t>
  </si>
  <si>
    <t>Item</t>
  </si>
  <si>
    <t>Descrição</t>
  </si>
  <si>
    <t>Unidade</t>
  </si>
  <si>
    <t>Quantidade</t>
  </si>
  <si>
    <t>Valor Unitário (com BDI)</t>
  </si>
  <si>
    <t>Valor Total
(com BDI)</t>
  </si>
  <si>
    <t>Ensaio de Resistência a Compressão</t>
  </si>
  <si>
    <t>unit.</t>
  </si>
  <si>
    <t>Ensaio de Esclerometria</t>
  </si>
  <si>
    <t>Ensaio de Carbonatação em Concreto</t>
  </si>
  <si>
    <t>Ensaio de Pacometria</t>
  </si>
  <si>
    <t>Ensaio de Ultrassonografia em Concreto</t>
  </si>
  <si>
    <t>Ensaio de Potencial de Corrosão em Estruturas de Concreto Armado</t>
  </si>
  <si>
    <t>Ensaio de Determinação dos Teores de Cloretos e Sulfatos</t>
  </si>
  <si>
    <t>Ensaio de Reações Expansivas em Concreto</t>
  </si>
  <si>
    <t>TOTAL com BDI</t>
  </si>
  <si>
    <t>Data base: Mar/2025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</si>
</sst>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"/>
    <numFmt numFmtId="165" formatCode="_-[$R$-416]\ * #,##0.00_-;\-[$R$-416]\ * #,##0.00_-;_-[$R$-416]\ * &quot;-&quot;??_-;_-@_-"/>
    <numFmt numFmtId="166" formatCode="_-* #,##0.00000_-;\-* #,##0.00000_-;_-* &quot;-&quot;??_-;_-@_-"/>
    <numFmt numFmtId="167" formatCode="_-* #,##0.00000_-;\-* #,##0.00000_-;_-* &quot;-&quot;?????_-;_-@_-"/>
    <numFmt numFmtId="168" formatCode="0.00000"/>
    <numFmt numFmtId="169" formatCode="0.0000"/>
  </numFmts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5D9F0"/>
      </patternFill>
    </fill>
    <fill>
      <patternFill patternType="solid">
        <fgColor rgb="FFC5D9F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4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3" fillId="0" borderId="0" xfId="0" applyFont="1"/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43" fontId="8" fillId="0" borderId="10" xfId="1" applyFont="1" applyBorder="1" applyAlignment="1">
      <alignment horizontal="center" vertical="center"/>
    </xf>
    <xf numFmtId="1" fontId="8" fillId="0" borderId="12" xfId="1" applyNumberFormat="1" applyFont="1" applyBorder="1" applyAlignment="1">
      <alignment horizontal="center" vertical="center"/>
    </xf>
    <xf numFmtId="165" fontId="8" fillId="0" borderId="11" xfId="1" applyNumberFormat="1" applyFont="1" applyFill="1" applyBorder="1" applyAlignment="1">
      <alignment horizontal="center" vertical="center"/>
    </xf>
    <xf numFmtId="43" fontId="5" fillId="6" borderId="16" xfId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43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vertical="center"/>
    </xf>
    <xf numFmtId="168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3" fontId="3" fillId="0" borderId="0" xfId="1" applyFont="1" applyFill="1" applyAlignment="1">
      <alignment vertical="center"/>
    </xf>
    <xf numFmtId="169" fontId="3" fillId="0" borderId="0" xfId="0" applyNumberFormat="1" applyFont="1" applyAlignment="1">
      <alignment vertical="center"/>
    </xf>
    <xf numFmtId="165" fontId="8" fillId="0" borderId="10" xfId="1" applyNumberFormat="1" applyFont="1" applyFill="1" applyBorder="1" applyAlignment="1" applyProtection="1">
      <alignment horizontal="center" vertical="center"/>
      <protection locked="0"/>
    </xf>
    <xf numFmtId="164" fontId="6" fillId="3" borderId="9" xfId="2" applyNumberFormat="1" applyFont="1" applyFill="1" applyBorder="1" applyAlignment="1">
      <alignment horizontal="center" vertical="center" wrapText="1"/>
    </xf>
    <xf numFmtId="164" fontId="6" fillId="3" borderId="10" xfId="2" applyNumberFormat="1" applyFont="1" applyFill="1" applyBorder="1" applyAlignment="1">
      <alignment horizontal="center" vertical="center" wrapText="1"/>
    </xf>
    <xf numFmtId="164" fontId="6" fillId="3" borderId="11" xfId="2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6" borderId="13" xfId="0" applyFont="1" applyFill="1" applyBorder="1" applyAlignment="1">
      <alignment horizontal="right" vertical="center"/>
    </xf>
    <xf numFmtId="0" fontId="5" fillId="6" borderId="14" xfId="0" applyFont="1" applyFill="1" applyBorder="1" applyAlignment="1">
      <alignment horizontal="right" vertical="center"/>
    </xf>
    <xf numFmtId="0" fontId="5" fillId="6" borderId="15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</cellXfs>
  <cellStyles count="3">
    <cellStyle name="Moeda 2" xfId="2" xr:uid="{3ED004CB-89F8-41B6-A29A-90DBB07DC560}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1338943</xdr:colOff>
      <xdr:row>2</xdr:row>
      <xdr:rowOff>38101</xdr:rowOff>
    </xdr:from>
    <xdr:to>
      <xdr:col>6</xdr:col>
      <xdr:colOff>1337582</xdr:colOff>
      <xdr:row>5</xdr:row>
      <xdr:rowOff>8414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6C35FB5-3D2D-4761-8099-76A339740834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91" b="22922"/>
        <a:stretch/>
      </xdr:blipFill>
      <xdr:spPr bwMode="auto">
        <a:xfrm>
          <a:off x="8187418" y="438151"/>
          <a:ext cx="1503589" cy="5703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104899</xdr:colOff>
      <xdr:row>2</xdr:row>
      <xdr:rowOff>28217</xdr:rowOff>
    </xdr:from>
    <xdr:to>
      <xdr:col>2</xdr:col>
      <xdr:colOff>1058994</xdr:colOff>
      <xdr:row>5</xdr:row>
      <xdr:rowOff>93865</xdr:rowOff>
    </xdr:to>
    <xdr:pic>
      <xdr:nvPicPr>
        <xdr:cNvPr id="3" name="Imagem 7" descr="M:\ASSCOM\2019\Papelaria\JPG\Papel carta cabeçalho GERAL.jpg">
          <a:extLst>
            <a:ext uri="{FF2B5EF4-FFF2-40B4-BE49-F238E27FC236}">
              <a16:creationId xmlns:a16="http://schemas.microsoft.com/office/drawing/2014/main" id="{C50086F4-4893-467D-BB13-8F6B57B89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909" b="25369"/>
        <a:stretch>
          <a:fillRect/>
        </a:stretch>
      </xdr:blipFill>
      <xdr:spPr bwMode="auto">
        <a:xfrm>
          <a:off x="628774" y="428267"/>
          <a:ext cx="1611320" cy="665723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Jura\ATermos%20de%20Refer&#234;ncia\Ano-15\01%20-%20ApoioT&#233;cnico-Manut.-SR-GO-DF%20-%20VF.%20Hernandes\00%20-%20Or&#231;.%20ApoioT&#233;cnico%20e%20Supervis&#227;o%20-%20SR-GO%20-%20Hernandes-Ver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godoy\Documents\Propostas\Maranh&#227;o\Supervis&#227;o%20Lote%2001%20-%20Or&#231;amento-%20Maranh&#227;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-JURA\DIR\AA%20TRefer&#234;ncia\Ano2013\Modalidade%20RDC\11%20-%20Nov-13\16%20-%20Super.%20RDC%20-%20BR-381-MG%20-P.Global%20-%20Obra%20Integrada\Auxiliares-BR-381-MG\X01%20-%20Or&#231;amento%20Sigiloso-P.Global%20-BR-487-PR-%20Obra%20Regime%20Integr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. Total"/>
      <sheetName val="Sv Gráficos"/>
      <sheetName val="Cron. Fís-Fin"/>
      <sheetName val="Viagens e Diárias"/>
      <sheetName val="Orç. Execução Obras"/>
      <sheetName val="Tab. Consultoria-Nov-14"/>
      <sheetName val="Qd.Orç. Total"/>
      <sheetName val="Qd. Sv Gráficos"/>
      <sheetName val="Qd.Cron. Fís-Fin"/>
      <sheetName val="Qd. Resumo"/>
    </sheetNames>
    <sheetDataSet>
      <sheetData sheetId="0">
        <row r="14">
          <cell r="B14">
            <v>1.6500000000000001E-2</v>
          </cell>
          <cell r="D14">
            <v>7.5999999999999998E-2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Produto"/>
      <sheetName val="Produto 01"/>
      <sheetName val="Produto 02"/>
      <sheetName val="Prod. 03A CREMA-CIB"/>
      <sheetName val="Prod. 03B CREMA-SIB"/>
      <sheetName val="Produto 04-Rest."/>
      <sheetName val="Produto 05"/>
      <sheetName val="Produto 06"/>
      <sheetName val="Produto 07"/>
      <sheetName val="Planilha1"/>
      <sheetName val="Produto 08"/>
      <sheetName val="8A-Lev. Estrutural"/>
      <sheetName val="8B-Aval. Objetiva Pav."/>
      <sheetName val="8C-Cont. Tráfego"/>
      <sheetName val="8D-Lev. Visual Contínuo"/>
      <sheetName val="08E-Sondagem e Col. Amostas"/>
      <sheetName val="Produto 09"/>
      <sheetName val="Produto 10"/>
      <sheetName val="Produto 12A"/>
      <sheetName val="Produto 12B a 12H"/>
      <sheetName val="Produto 13"/>
      <sheetName val="Produto 14"/>
      <sheetName val="Produto 15A"/>
      <sheetName val="Produto 15B"/>
      <sheetName val="Produto 15C"/>
      <sheetName val="Produto 16A"/>
      <sheetName val="Produto 16B"/>
      <sheetName val="Produto 16C"/>
      <sheetName val="Produto 16D"/>
      <sheetName val="Produto 16E"/>
      <sheetName val="Produto 16F"/>
      <sheetName val="C. Fís-Financeiro "/>
      <sheetName val="À Direita-Auxiliares"/>
      <sheetName val="Tab. Consultoria-Abr-17"/>
      <sheetName val="Equip-DAER-RS"/>
      <sheetName val="Cotações - Internet"/>
      <sheetName val="Viagens e Diárias"/>
      <sheetName val="Diárias"/>
      <sheetName val="Sv Gráficos"/>
      <sheetName val="Produto 11"/>
      <sheetName val="RESUMO HH"/>
    </sheetNames>
    <sheetDataSet>
      <sheetData sheetId="0"/>
      <sheetData sheetId="1">
        <row r="8">
          <cell r="H8">
            <v>36</v>
          </cell>
        </row>
      </sheetData>
      <sheetData sheetId="2" refreshError="1"/>
      <sheetData sheetId="3">
        <row r="8">
          <cell r="H8">
            <v>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8">
          <cell r="H8">
            <v>6</v>
          </cell>
        </row>
      </sheetData>
      <sheetData sheetId="17">
        <row r="8">
          <cell r="H8">
            <v>36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 refreshError="1"/>
      <sheetData sheetId="38"/>
      <sheetData sheetId="39" refreshError="1"/>
      <sheetData sheetId="4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Total"/>
      <sheetName val="Orç. Obra e Proj. Executivo"/>
      <sheetName val="Orç- Apoio Proj. Básico"/>
      <sheetName val="Orç- Eq. Mínima"/>
      <sheetName val="Cron. Fís-Fin"/>
      <sheetName val="Sv Gráficos"/>
      <sheetName val="Viagens e Diárias"/>
      <sheetName val="Tab. Consultoria-Jan-13"/>
      <sheetName val="Dados Obra"/>
    </sheetNames>
    <sheetDataSet>
      <sheetData sheetId="0" refreshError="1"/>
      <sheetData sheetId="1">
        <row r="13">
          <cell r="D13">
            <v>7.5999999999999998E-2</v>
          </cell>
        </row>
      </sheetData>
      <sheetData sheetId="2" refreshError="1"/>
      <sheetData sheetId="3">
        <row r="67">
          <cell r="K67">
            <v>1.9122889548101669E-2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A35CA-DAD4-4B9D-8651-F63463D7C289}">
  <sheetPr>
    <tabColor rgb="FF92D050"/>
    <pageSetUpPr fitToPage="1"/>
  </sheetPr>
  <dimension ref="A1:AR32"/>
  <sheetViews>
    <sheetView showGridLines="0" showZeros="0" tabSelected="1" zoomScaleNormal="100" zoomScaleSheetLayoutView="100" workbookViewId="0">
      <selection activeCell="D21" sqref="D21"/>
    </sheetView>
  </sheetViews>
  <sheetFormatPr defaultColWidth="9.140625" defaultRowHeight="15" x14ac:dyDescent="0.2"/>
  <cols>
    <col min="1" max="1" width="7.85546875" style="1" customWidth="1"/>
    <col min="2" max="2" width="9.85546875" style="2" customWidth="1"/>
    <col min="3" max="3" width="62.42578125" style="3" customWidth="1"/>
    <col min="4" max="4" width="10" style="1" customWidth="1"/>
    <col min="5" max="5" width="12.5703125" style="1" customWidth="1"/>
    <col min="6" max="6" width="22.5703125" style="1" customWidth="1"/>
    <col min="7" max="7" width="24" style="1" customWidth="1"/>
    <col min="45" max="16384" width="9.140625" style="1"/>
  </cols>
  <sheetData>
    <row r="1" spans="1:7" ht="15.75" thickBot="1" x14ac:dyDescent="0.25"/>
    <row r="2" spans="1:7" customFormat="1" ht="15.75" x14ac:dyDescent="0.25">
      <c r="A2" s="1"/>
      <c r="B2" s="33"/>
      <c r="C2" s="34"/>
      <c r="D2" s="34"/>
      <c r="E2" s="34"/>
      <c r="F2" s="34"/>
      <c r="G2" s="35"/>
    </row>
    <row r="3" spans="1:7" customFormat="1" ht="15.75" x14ac:dyDescent="0.25">
      <c r="A3" s="1"/>
      <c r="B3" s="36" t="s">
        <v>0</v>
      </c>
      <c r="C3" s="37"/>
      <c r="D3" s="37"/>
      <c r="E3" s="37"/>
      <c r="F3" s="37"/>
      <c r="G3" s="38"/>
    </row>
    <row r="4" spans="1:7" customFormat="1" ht="15.75" x14ac:dyDescent="0.25">
      <c r="A4" s="1"/>
      <c r="B4" s="36" t="s">
        <v>1</v>
      </c>
      <c r="C4" s="37"/>
      <c r="D4" s="37"/>
      <c r="E4" s="37"/>
      <c r="F4" s="37"/>
      <c r="G4" s="38"/>
    </row>
    <row r="5" spans="1:7" customFormat="1" ht="15.75" x14ac:dyDescent="0.25">
      <c r="A5" s="1"/>
      <c r="B5" s="36" t="s">
        <v>2</v>
      </c>
      <c r="C5" s="37"/>
      <c r="D5" s="37"/>
      <c r="E5" s="37"/>
      <c r="F5" s="37"/>
      <c r="G5" s="38"/>
    </row>
    <row r="6" spans="1:7" customFormat="1" ht="15.75" x14ac:dyDescent="0.2">
      <c r="A6" s="1"/>
      <c r="B6" s="39"/>
      <c r="C6" s="40"/>
      <c r="D6" s="40"/>
      <c r="E6" s="40"/>
      <c r="F6" s="40"/>
      <c r="G6" s="41"/>
    </row>
    <row r="7" spans="1:7" customFormat="1" x14ac:dyDescent="0.2">
      <c r="A7" s="1"/>
      <c r="B7" s="42"/>
      <c r="C7" s="43"/>
      <c r="D7" s="43"/>
      <c r="E7" s="43"/>
      <c r="F7" s="43"/>
      <c r="G7" s="44"/>
    </row>
    <row r="8" spans="1:7" customFormat="1" ht="54" customHeight="1" x14ac:dyDescent="0.2">
      <c r="A8" s="1"/>
      <c r="B8" s="24" t="s">
        <v>3</v>
      </c>
      <c r="C8" s="25"/>
      <c r="D8" s="25"/>
      <c r="E8" s="25"/>
      <c r="F8" s="25"/>
      <c r="G8" s="26"/>
    </row>
    <row r="9" spans="1:7" customFormat="1" x14ac:dyDescent="0.2">
      <c r="A9" s="1"/>
      <c r="B9" s="27" t="s">
        <v>20</v>
      </c>
      <c r="C9" s="28"/>
      <c r="D9" s="28"/>
      <c r="E9" s="28"/>
      <c r="F9" s="28"/>
      <c r="G9" s="29"/>
    </row>
    <row r="10" spans="1:7" customFormat="1" ht="30" x14ac:dyDescent="0.2">
      <c r="A10" s="1"/>
      <c r="B10" s="4" t="s">
        <v>4</v>
      </c>
      <c r="C10" s="5" t="s">
        <v>5</v>
      </c>
      <c r="D10" s="6" t="s">
        <v>6</v>
      </c>
      <c r="E10" s="6" t="s">
        <v>7</v>
      </c>
      <c r="F10" s="6" t="s">
        <v>8</v>
      </c>
      <c r="G10" s="7" t="s">
        <v>9</v>
      </c>
    </row>
    <row r="11" spans="1:7" s="8" customFormat="1" ht="24" customHeight="1" x14ac:dyDescent="0.2">
      <c r="B11" s="9">
        <v>1</v>
      </c>
      <c r="C11" s="10" t="s">
        <v>10</v>
      </c>
      <c r="D11" s="11" t="s">
        <v>11</v>
      </c>
      <c r="E11" s="12">
        <f>27+63</f>
        <v>90</v>
      </c>
      <c r="F11" s="23"/>
      <c r="G11" s="13">
        <f>F11*E11</f>
        <v>0</v>
      </c>
    </row>
    <row r="12" spans="1:7" s="8" customFormat="1" ht="24" customHeight="1" x14ac:dyDescent="0.2">
      <c r="B12" s="9">
        <v>2</v>
      </c>
      <c r="C12" s="10" t="s">
        <v>12</v>
      </c>
      <c r="D12" s="11" t="s">
        <v>11</v>
      </c>
      <c r="E12" s="12">
        <f>27+69</f>
        <v>96</v>
      </c>
      <c r="F12" s="23"/>
      <c r="G12" s="13">
        <f>F12*E12</f>
        <v>0</v>
      </c>
    </row>
    <row r="13" spans="1:7" s="8" customFormat="1" ht="24" customHeight="1" x14ac:dyDescent="0.2">
      <c r="B13" s="9">
        <v>3</v>
      </c>
      <c r="C13" s="10" t="s">
        <v>13</v>
      </c>
      <c r="D13" s="11" t="s">
        <v>11</v>
      </c>
      <c r="E13" s="12">
        <f>27+63</f>
        <v>90</v>
      </c>
      <c r="F13" s="23"/>
      <c r="G13" s="13">
        <f>F13*E13</f>
        <v>0</v>
      </c>
    </row>
    <row r="14" spans="1:7" s="8" customFormat="1" ht="24" customHeight="1" x14ac:dyDescent="0.2">
      <c r="B14" s="9">
        <v>4</v>
      </c>
      <c r="C14" s="10" t="s">
        <v>14</v>
      </c>
      <c r="D14" s="11" t="s">
        <v>11</v>
      </c>
      <c r="E14" s="12">
        <f>25+69</f>
        <v>94</v>
      </c>
      <c r="F14" s="23"/>
      <c r="G14" s="13">
        <f>F14*E14</f>
        <v>0</v>
      </c>
    </row>
    <row r="15" spans="1:7" s="8" customFormat="1" ht="24" customHeight="1" x14ac:dyDescent="0.2">
      <c r="B15" s="9">
        <v>5</v>
      </c>
      <c r="C15" s="10" t="s">
        <v>15</v>
      </c>
      <c r="D15" s="11" t="s">
        <v>11</v>
      </c>
      <c r="E15" s="12">
        <f>25+69</f>
        <v>94</v>
      </c>
      <c r="F15" s="23"/>
      <c r="G15" s="13">
        <f t="shared" ref="G15:G18" si="0">F15*E15</f>
        <v>0</v>
      </c>
    </row>
    <row r="16" spans="1:7" s="8" customFormat="1" ht="24" customHeight="1" x14ac:dyDescent="0.2">
      <c r="B16" s="9">
        <v>6</v>
      </c>
      <c r="C16" s="10" t="s">
        <v>16</v>
      </c>
      <c r="D16" s="11" t="s">
        <v>11</v>
      </c>
      <c r="E16" s="12">
        <f>25+63</f>
        <v>88</v>
      </c>
      <c r="F16" s="23"/>
      <c r="G16" s="13">
        <f t="shared" si="0"/>
        <v>0</v>
      </c>
    </row>
    <row r="17" spans="2:7" s="8" customFormat="1" ht="24" customHeight="1" x14ac:dyDescent="0.2">
      <c r="B17" s="9">
        <v>7</v>
      </c>
      <c r="C17" s="10" t="s">
        <v>17</v>
      </c>
      <c r="D17" s="11" t="s">
        <v>11</v>
      </c>
      <c r="E17" s="12">
        <f>27+63</f>
        <v>90</v>
      </c>
      <c r="F17" s="23"/>
      <c r="G17" s="13">
        <f t="shared" si="0"/>
        <v>0</v>
      </c>
    </row>
    <row r="18" spans="2:7" s="8" customFormat="1" ht="24" customHeight="1" x14ac:dyDescent="0.2">
      <c r="B18" s="9">
        <v>8</v>
      </c>
      <c r="C18" s="10" t="s">
        <v>18</v>
      </c>
      <c r="D18" s="11" t="s">
        <v>11</v>
      </c>
      <c r="E18" s="12">
        <f>10+25</f>
        <v>35</v>
      </c>
      <c r="F18" s="23"/>
      <c r="G18" s="13">
        <f t="shared" si="0"/>
        <v>0</v>
      </c>
    </row>
    <row r="19" spans="2:7" s="8" customFormat="1" ht="24" customHeight="1" thickBot="1" x14ac:dyDescent="0.25">
      <c r="B19" s="30" t="s">
        <v>19</v>
      </c>
      <c r="C19" s="31"/>
      <c r="D19" s="31"/>
      <c r="E19" s="31"/>
      <c r="F19" s="32"/>
      <c r="G19" s="14">
        <f>SUM(G11:G18)</f>
        <v>0</v>
      </c>
    </row>
    <row r="20" spans="2:7" ht="39.75" customHeight="1" x14ac:dyDescent="0.2">
      <c r="C20" s="15"/>
    </row>
    <row r="21" spans="2:7" x14ac:dyDescent="0.2">
      <c r="G21" s="16"/>
    </row>
    <row r="22" spans="2:7" x14ac:dyDescent="0.2">
      <c r="C22" s="17"/>
      <c r="F22" s="18"/>
      <c r="G22" s="19"/>
    </row>
    <row r="23" spans="2:7" x14ac:dyDescent="0.2">
      <c r="G23" s="16"/>
    </row>
    <row r="24" spans="2:7" x14ac:dyDescent="0.2">
      <c r="F24" s="20"/>
    </row>
    <row r="25" spans="2:7" ht="15" customHeight="1" x14ac:dyDescent="0.2">
      <c r="F25" s="20"/>
    </row>
    <row r="26" spans="2:7" x14ac:dyDescent="0.2">
      <c r="F26" s="20"/>
    </row>
    <row r="27" spans="2:7" x14ac:dyDescent="0.2">
      <c r="E27" s="21"/>
      <c r="F27" s="20"/>
    </row>
    <row r="28" spans="2:7" x14ac:dyDescent="0.2">
      <c r="E28" s="16"/>
      <c r="F28" s="20"/>
      <c r="G28" s="22"/>
    </row>
    <row r="29" spans="2:7" x14ac:dyDescent="0.2">
      <c r="E29" s="16"/>
    </row>
    <row r="32" spans="2:7" ht="15.75" customHeight="1" x14ac:dyDescent="0.2"/>
  </sheetData>
  <protectedRanges>
    <protectedRange sqref="F13:F18" name="Intervalo2"/>
    <protectedRange sqref="F11" name="Intervalo1"/>
  </protectedRanges>
  <mergeCells count="9">
    <mergeCell ref="B8:G8"/>
    <mergeCell ref="B9:G9"/>
    <mergeCell ref="B19:F19"/>
    <mergeCell ref="B2:G2"/>
    <mergeCell ref="B3:G3"/>
    <mergeCell ref="B4:G4"/>
    <mergeCell ref="B5:G5"/>
    <mergeCell ref="B6:G6"/>
    <mergeCell ref="B7:G7"/>
  </mergeCells>
  <printOptions horizontalCentered="1"/>
  <pageMargins left="0.25" right="0.25" top="0.75" bottom="0.75" header="0.3" footer="0.3"/>
  <pageSetup paperSize="9" scale="8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III - Planilha</vt:lpstr>
      <vt:lpstr>'Anexo III - Planilha'!Area_de_impressao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Katlyn Santos</dc:creator>
  <cp:lastModifiedBy>Katlyn Santos</cp:lastModifiedBy>
  <dcterms:created xsi:type="dcterms:W3CDTF">2025-03-06T19:47:15Z</dcterms:created>
  <dcterms:modified xsi:type="dcterms:W3CDTF">2025-04-09T19:34:15Z</dcterms:modified>
</cp:coreProperties>
</file>