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PUBLICO-DEMANT\02. CONTRATAÇÕES\TR SUBESTAÇÃO\07. Anexo VII - MODELO DE APRESENTAÇÃO DAS PROPOSTAS\"/>
    </mc:Choice>
  </mc:AlternateContent>
  <xr:revisionPtr revIDLastSave="0" documentId="13_ncr:1_{7C3913C9-014A-40A2-BD6D-B4C15B796076}" xr6:coauthVersionLast="47" xr6:coauthVersionMax="47" xr10:uidLastSave="{00000000-0000-0000-0000-000000000000}"/>
  <bookViews>
    <workbookView xWindow="-120" yWindow="-120" windowWidth="29040" windowHeight="15720" xr2:uid="{0F817B11-B72E-492C-A9E1-C89780FE7CD7}"/>
  </bookViews>
  <sheets>
    <sheet name="Orçamento" sheetId="1" r:id="rId1"/>
  </sheets>
  <definedNames>
    <definedName name="_xlnm._FilterDatabase" localSheetId="0" hidden="1">Orçamento!#REF!</definedName>
    <definedName name="Consultor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bleName">"Dummy"</definedName>
    <definedName name="_xlnm.Print_Titles" localSheetId="0">Orçamento!$6:$13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2" i="1" l="1"/>
  <c r="D124" i="1"/>
  <c r="D120" i="1"/>
  <c r="D112" i="1"/>
  <c r="D106" i="1"/>
  <c r="D95" i="1"/>
  <c r="D88" i="1"/>
  <c r="D74" i="1"/>
  <c r="D59" i="1"/>
  <c r="D45" i="1"/>
  <c r="D21" i="1"/>
  <c r="D17" i="1"/>
  <c r="D14" i="1"/>
  <c r="D139" i="1" l="1"/>
  <c r="E30" i="1" s="1"/>
  <c r="E26" i="1"/>
  <c r="E136" i="1"/>
  <c r="E29" i="1"/>
  <c r="E92" i="1"/>
  <c r="E123" i="1"/>
  <c r="E27" i="1"/>
  <c r="E58" i="1"/>
  <c r="E121" i="1"/>
  <c r="E73" i="1"/>
  <c r="E104" i="1"/>
  <c r="E40" i="1"/>
  <c r="E87" i="1"/>
  <c r="E23" i="1"/>
  <c r="E54" i="1"/>
  <c r="E93" i="1"/>
  <c r="E108" i="1"/>
  <c r="E43" i="1"/>
  <c r="E25" i="1"/>
  <c r="E117" i="1"/>
  <c r="E45" i="1"/>
  <c r="E109" i="1"/>
  <c r="E60" i="1"/>
  <c r="E107" i="1"/>
  <c r="E138" i="1"/>
  <c r="E137" i="1"/>
  <c r="E57" i="1"/>
  <c r="E72" i="1"/>
  <c r="E55" i="1"/>
  <c r="E53" i="1"/>
  <c r="E132" i="1"/>
  <c r="E84" i="1"/>
  <c r="E36" i="1"/>
  <c r="E115" i="1"/>
  <c r="E83" i="1"/>
  <c r="E35" i="1"/>
  <c r="E130" i="1"/>
  <c r="E82" i="1"/>
  <c r="E34" i="1"/>
  <c r="E113" i="1"/>
  <c r="E97" i="1"/>
  <c r="E49" i="1"/>
  <c r="E64" i="1"/>
  <c r="E125" i="1"/>
  <c r="E124" i="1"/>
  <c r="E28" i="1"/>
  <c r="E59" i="1"/>
  <c r="E122" i="1"/>
  <c r="E74" i="1"/>
  <c r="E41" i="1"/>
  <c r="E120" i="1"/>
  <c r="E56" i="1"/>
  <c r="E135" i="1"/>
  <c r="E71" i="1"/>
  <c r="E102" i="1"/>
  <c r="E38" i="1"/>
  <c r="E69" i="1"/>
  <c r="E116" i="1"/>
  <c r="E68" i="1"/>
  <c r="E20" i="1"/>
  <c r="E99" i="1"/>
  <c r="E51" i="1"/>
  <c r="E114" i="1"/>
  <c r="E66" i="1"/>
  <c r="E18" i="1"/>
  <c r="E65" i="1"/>
  <c r="E17" i="1"/>
  <c r="E96" i="1"/>
  <c r="E80" i="1"/>
  <c r="E48" i="1"/>
  <c r="E127" i="1"/>
  <c r="E95" i="1"/>
  <c r="E79" i="1"/>
  <c r="E63" i="1"/>
  <c r="E47" i="1"/>
  <c r="E31" i="1"/>
  <c r="E15" i="1"/>
  <c r="E77" i="1"/>
  <c r="E76" i="1"/>
  <c r="E14" i="1"/>
  <c r="E75" i="1"/>
  <c r="E106" i="1"/>
  <c r="E42" i="1"/>
  <c r="E105" i="1"/>
  <c r="E89" i="1"/>
  <c r="E88" i="1"/>
  <c r="E103" i="1"/>
  <c r="E39" i="1"/>
  <c r="E134" i="1"/>
  <c r="E70" i="1"/>
  <c r="E22" i="1"/>
  <c r="E133" i="1"/>
  <c r="E85" i="1"/>
  <c r="E37" i="1"/>
  <c r="E100" i="1"/>
  <c r="E52" i="1"/>
  <c r="E131" i="1"/>
  <c r="E67" i="1"/>
  <c r="E19" i="1"/>
  <c r="E98" i="1"/>
  <c r="E50" i="1"/>
  <c r="E81" i="1"/>
  <c r="E33" i="1"/>
  <c r="E112" i="1"/>
  <c r="E32" i="1"/>
  <c r="E126" i="1"/>
  <c r="E110" i="1"/>
  <c r="E94" i="1"/>
  <c r="E78" i="1"/>
  <c r="E62" i="1"/>
  <c r="E46" i="1"/>
  <c r="E16" i="1" l="1"/>
  <c r="E86" i="1"/>
  <c r="E21" i="1"/>
  <c r="E90" i="1"/>
  <c r="E91" i="1"/>
  <c r="E129" i="1"/>
  <c r="E24" i="1"/>
  <c r="E111" i="1"/>
  <c r="E101" i="1"/>
  <c r="E128" i="1"/>
  <c r="E119" i="1"/>
  <c r="E118" i="1"/>
  <c r="E44" i="1"/>
  <c r="E61" i="1"/>
</calcChain>
</file>

<file path=xl/sharedStrings.xml><?xml version="1.0" encoding="utf-8"?>
<sst xmlns="http://schemas.openxmlformats.org/spreadsheetml/2006/main" count="253" uniqueCount="251">
  <si>
    <t>Obra</t>
  </si>
  <si>
    <t>APPA 138kV</t>
  </si>
  <si>
    <t>Local</t>
  </si>
  <si>
    <t>Paranaguá/PR</t>
  </si>
  <si>
    <t>Item</t>
  </si>
  <si>
    <t>Fase / Tarefa / Atividade</t>
  </si>
  <si>
    <t>Valor total</t>
  </si>
  <si>
    <t>Mobilização/Desmobilização</t>
  </si>
  <si>
    <t>1.1</t>
  </si>
  <si>
    <t xml:space="preserve">Canteiro Principal </t>
  </si>
  <si>
    <t>1.2</t>
  </si>
  <si>
    <t>Bay 138kV</t>
  </si>
  <si>
    <t>Canteiro de Obras</t>
  </si>
  <si>
    <t>2.1</t>
  </si>
  <si>
    <t>Manutenção do Canteiro Principal</t>
  </si>
  <si>
    <t>Manutenção do Canteiro BAY138kv</t>
  </si>
  <si>
    <t xml:space="preserve">Elaboração dos projetos executivos </t>
  </si>
  <si>
    <t>SE 138KV - Edificação</t>
  </si>
  <si>
    <t>4.1</t>
  </si>
  <si>
    <t xml:space="preserve">Demolição do piso existente </t>
  </si>
  <si>
    <t>4.2</t>
  </si>
  <si>
    <t>Topografia e sondagens</t>
  </si>
  <si>
    <t>4.3</t>
  </si>
  <si>
    <t>Fundações / Blocos e estacas</t>
  </si>
  <si>
    <t>4.4</t>
  </si>
  <si>
    <t xml:space="preserve">Fundações / Baldrames  </t>
  </si>
  <si>
    <t>4.5</t>
  </si>
  <si>
    <t>Fundações / Pilares e vigas</t>
  </si>
  <si>
    <t>4.6</t>
  </si>
  <si>
    <t xml:space="preserve">Fundações / Lajes-de piso   </t>
  </si>
  <si>
    <t>4.7</t>
  </si>
  <si>
    <t xml:space="preserve">Estruturas / Lajes de cobertura </t>
  </si>
  <si>
    <t>4.8</t>
  </si>
  <si>
    <t>Paredes / Alvenaria</t>
  </si>
  <si>
    <t>4.9</t>
  </si>
  <si>
    <t xml:space="preserve">Cobertura / Estrutura para cobertura </t>
  </si>
  <si>
    <t>4.10</t>
  </si>
  <si>
    <t>Cobertura / Telhas -Calhas - Rufos</t>
  </si>
  <si>
    <t>4.11</t>
  </si>
  <si>
    <t xml:space="preserve">Instalações Gerais / Caixa separadora  agua e oleo (CSAO)  </t>
  </si>
  <si>
    <t>4.12</t>
  </si>
  <si>
    <t xml:space="preserve">Instalações Gerais / Instalações Hidráulicas-Sanitárias </t>
  </si>
  <si>
    <t>4.13</t>
  </si>
  <si>
    <t xml:space="preserve">Instalações Gerais / Instalações Piso Elevado </t>
  </si>
  <si>
    <t>4.14</t>
  </si>
  <si>
    <t>Instalações Gerais / Instalações Elétricas e de Comunicações-CFTV-Controle acesso</t>
  </si>
  <si>
    <t>4.15</t>
  </si>
  <si>
    <t>Instalações Gerais / Instalações do Sistema de  Exaustão e Ventilação</t>
  </si>
  <si>
    <t>4.16</t>
  </si>
  <si>
    <t>Instalações Gerais / Instalações do Sistema de Ar Condicionado</t>
  </si>
  <si>
    <t>4.17</t>
  </si>
  <si>
    <t xml:space="preserve">Instalações Gerais / Instalações sistema detecção alarme combate incêndio(  SDACI) </t>
  </si>
  <si>
    <t>4.18</t>
  </si>
  <si>
    <t xml:space="preserve">Instalações Gerais / Outras Instalações-Sistemas de movimentação de cargas   </t>
  </si>
  <si>
    <t>4.19</t>
  </si>
  <si>
    <t>Esquadrias / Portas</t>
  </si>
  <si>
    <t>4.20</t>
  </si>
  <si>
    <t>Esquadrias / Janelas venezianas</t>
  </si>
  <si>
    <t>4.21</t>
  </si>
  <si>
    <t>Revestimentos / Paredes</t>
  </si>
  <si>
    <t>4.22</t>
  </si>
  <si>
    <t>Revestimentos / Pisos</t>
  </si>
  <si>
    <t>4.23</t>
  </si>
  <si>
    <t xml:space="preserve">Acabamentos / Pinturas </t>
  </si>
  <si>
    <t>SE 138KV - Montagem Eletromecânica</t>
  </si>
  <si>
    <t>5.1</t>
  </si>
  <si>
    <t>Eletromecânica / Malha de Terra e Aterramento Complementar</t>
  </si>
  <si>
    <t>5.2</t>
  </si>
  <si>
    <t xml:space="preserve">Equipamentos / Montagem/Transformador de Potência </t>
  </si>
  <si>
    <t>5.3</t>
  </si>
  <si>
    <t xml:space="preserve">Equipamentos / Montagem/Modulo de Subestação isolada SF6 (GIS)   </t>
  </si>
  <si>
    <t>5.4</t>
  </si>
  <si>
    <t xml:space="preserve">Equipamentos / Montagem/SPDA  </t>
  </si>
  <si>
    <t>5.5</t>
  </si>
  <si>
    <t xml:space="preserve">Montagem/Elétrica / Leito de cabos  no porão </t>
  </si>
  <si>
    <t>5.6</t>
  </si>
  <si>
    <t xml:space="preserve">Montagem/Elétrica / Cablagem </t>
  </si>
  <si>
    <t>5.7</t>
  </si>
  <si>
    <t xml:space="preserve">Montagem/Elétrica / Painéis de Proteção, Controle e Medição </t>
  </si>
  <si>
    <t>5.8</t>
  </si>
  <si>
    <t xml:space="preserve">Montagem/Elétrica / Cubiculos Blindados  13,8kv </t>
  </si>
  <si>
    <t>5.9</t>
  </si>
  <si>
    <t>Montagem/Elétrica / Transformador de aterramento (TAT)</t>
  </si>
  <si>
    <t>5.10</t>
  </si>
  <si>
    <t xml:space="preserve">Montagem/Elétrica / Banco de capacitores  13,8kv </t>
  </si>
  <si>
    <t>5.11</t>
  </si>
  <si>
    <t>Montagem/Elétrica / Equipamentos de Automação (implantação)</t>
  </si>
  <si>
    <t>5.12</t>
  </si>
  <si>
    <t>Montagem/Elétrica / interligações eletricas dos equipamentos</t>
  </si>
  <si>
    <t>5.13</t>
  </si>
  <si>
    <t>Comissionamento/Ensaios Funcionais / Testes e ensaios de campo abrangendo sistemas e equipamentos na Subestação</t>
  </si>
  <si>
    <t>SE 138KV - Fornecimento de Equipamentos</t>
  </si>
  <si>
    <t>6.1</t>
  </si>
  <si>
    <t xml:space="preserve">Transformador de Potência  25/30MVA-138/34,5/13,8 KV (1) </t>
  </si>
  <si>
    <t>6.2</t>
  </si>
  <si>
    <t>Modulo de Subestação isolado SF6 (GIS) (2)</t>
  </si>
  <si>
    <t>6.3</t>
  </si>
  <si>
    <t>Cubiculos Blindados 13,8KV (3)</t>
  </si>
  <si>
    <t>6.4</t>
  </si>
  <si>
    <t>Para-raios/Chave seccionadora/TP's e outros 13,8KV (4)</t>
  </si>
  <si>
    <t>6.5</t>
  </si>
  <si>
    <t>Painéis de Proteção, Controle e Medição (5)</t>
  </si>
  <si>
    <t>6.6</t>
  </si>
  <si>
    <t>Transformador Serviços Auxiliares(TSA) (6)</t>
  </si>
  <si>
    <t>6.7</t>
  </si>
  <si>
    <t>Transformador de Aterramento (TAT) (7)</t>
  </si>
  <si>
    <t>6.8</t>
  </si>
  <si>
    <t>Banco de Baterias e Painel Retificador (8)</t>
  </si>
  <si>
    <t>6.9</t>
  </si>
  <si>
    <t>Equipamentos Automação e Pararaios Polimérico (9)</t>
  </si>
  <si>
    <t>6.10</t>
  </si>
  <si>
    <t>Banco de Capacitores  13,8KV, em painel (10)</t>
  </si>
  <si>
    <t>6.11</t>
  </si>
  <si>
    <t>Equip. Automação (Software) (11)</t>
  </si>
  <si>
    <t>6.12</t>
  </si>
  <si>
    <t>Cabos de Comando/Potencia, Fibra Optica, Muflas, Leito de cabos (12)</t>
  </si>
  <si>
    <t>6.13</t>
  </si>
  <si>
    <t>Equipamentos  CFTV/ controle acesso, SPDA e hidraulica (13)</t>
  </si>
  <si>
    <t>6.14</t>
  </si>
  <si>
    <t>Material Malha Aterramento (14)</t>
  </si>
  <si>
    <t>Bay 138KV - SE Paranaguá COPEL - Montagem Eletromecânica</t>
  </si>
  <si>
    <t>7.1</t>
  </si>
  <si>
    <t>Locação das Bases</t>
  </si>
  <si>
    <t>7.2</t>
  </si>
  <si>
    <t>Fundações das Bases dos equipamentos de pátio</t>
  </si>
  <si>
    <t>7.3</t>
  </si>
  <si>
    <t xml:space="preserve">Serviços civis complementares </t>
  </si>
  <si>
    <t>7.4</t>
  </si>
  <si>
    <t xml:space="preserve">Montagem das estrutura metálicas </t>
  </si>
  <si>
    <t>7.5</t>
  </si>
  <si>
    <t xml:space="preserve">Montagem eletromecânica dos equip. de patio  com supervisão do fabricante      </t>
  </si>
  <si>
    <t>7.6</t>
  </si>
  <si>
    <t xml:space="preserve">Montagem eletromecânica dos barramentos  flexiveis e rigidos  </t>
  </si>
  <si>
    <t>7.7</t>
  </si>
  <si>
    <t xml:space="preserve">Interligações elétricas  de AT dos equipamentos     </t>
  </si>
  <si>
    <t>7.8</t>
  </si>
  <si>
    <t>Aterramentos dos equipamentos na malha existente</t>
  </si>
  <si>
    <t>7.9</t>
  </si>
  <si>
    <t>Lançamentos dos cabos de comando</t>
  </si>
  <si>
    <t>7.10</t>
  </si>
  <si>
    <t xml:space="preserve">Montagem do painel de proteção de linha </t>
  </si>
  <si>
    <t>7.11</t>
  </si>
  <si>
    <t>Interligações  dos cabos de comando painel/equipamentos</t>
  </si>
  <si>
    <t>7.12</t>
  </si>
  <si>
    <t>Instalações de reles avulsos em paineis existentes</t>
  </si>
  <si>
    <t>7.13</t>
  </si>
  <si>
    <t xml:space="preserve">Comissionamento/Ensaios Funcionais / Testes e ensaios de campo abrangendo sistemas e equipamentos na Subestação </t>
  </si>
  <si>
    <t>Bay 138KV - SE Paranaguá COPEL - Fornecimento de Equipamentos</t>
  </si>
  <si>
    <t>8.1</t>
  </si>
  <si>
    <t>Disjuntor 145KV (1)</t>
  </si>
  <si>
    <t>8.2</t>
  </si>
  <si>
    <t>Chaves Secc. Tripolares 145KV (2)</t>
  </si>
  <si>
    <t>8.3</t>
  </si>
  <si>
    <t>Transformadores de corrente (TC) e transformadores de potencial (TP) (3)</t>
  </si>
  <si>
    <t>8.4</t>
  </si>
  <si>
    <t>Estruturas metálicas (4)</t>
  </si>
  <si>
    <t>8.5</t>
  </si>
  <si>
    <t>Painel de proteção de linha e relés avulsos (5)</t>
  </si>
  <si>
    <t>8.6</t>
  </si>
  <si>
    <t>Isoladores de pedestal/conectores/ferragens/centelhador/Cabos de cobre (6)</t>
  </si>
  <si>
    <t>LDAT 138KV COPEL - Execução</t>
  </si>
  <si>
    <t>9.1</t>
  </si>
  <si>
    <t>9.2</t>
  </si>
  <si>
    <t>Escavaçoes das bases dos postes</t>
  </si>
  <si>
    <t>9.3</t>
  </si>
  <si>
    <t>Fundações/armaduras  das Bases dos postes em  manilha de concreto armado</t>
  </si>
  <si>
    <t>9.4</t>
  </si>
  <si>
    <t>Montagem dos postes</t>
  </si>
  <si>
    <t>9.5</t>
  </si>
  <si>
    <t xml:space="preserve">Aterramentos dos postes </t>
  </si>
  <si>
    <t>9.6</t>
  </si>
  <si>
    <t>Montagem  da ferragens e dos isoladores poliméricos</t>
  </si>
  <si>
    <t>9.7</t>
  </si>
  <si>
    <t xml:space="preserve">Lançamento, tensionamento e grampeamento dos cabos condutores   de aluminio em circuitos simples trifasico </t>
  </si>
  <si>
    <t>9.8</t>
  </si>
  <si>
    <t>Lançamento, tensionamento e grampeamento do cabo optico OPGW</t>
  </si>
  <si>
    <t>9.9</t>
  </si>
  <si>
    <t xml:space="preserve">Serviços civis complementares ( conserto das calçadas) </t>
  </si>
  <si>
    <t>9.10</t>
  </si>
  <si>
    <t>Comissionamento/Ensaios Funcionais / Testes e ensaios de campo  ( Ref. MIT-Copel- N.164324/164325)</t>
  </si>
  <si>
    <t>LDAT 138KV COPEL - Fornecimento de Materiais e Equipamentos</t>
  </si>
  <si>
    <t>10.1</t>
  </si>
  <si>
    <t>Cabos de aluminio/cobre/ Fibra optica (OPGW) (7)</t>
  </si>
  <si>
    <t>10.2</t>
  </si>
  <si>
    <t>Ferragens/conectores/acessorios OPGW/Aterramento (8)</t>
  </si>
  <si>
    <t>10.3</t>
  </si>
  <si>
    <t xml:space="preserve">Grampos de suspensão/ancoragem (9) </t>
  </si>
  <si>
    <t>10.4</t>
  </si>
  <si>
    <t xml:space="preserve">Isoladores Polimericos (10) </t>
  </si>
  <si>
    <t>10.5</t>
  </si>
  <si>
    <t>Postes concreto (58pç) (11)</t>
  </si>
  <si>
    <t>Ramais 13,8KV - Execução</t>
  </si>
  <si>
    <t>11.1</t>
  </si>
  <si>
    <t xml:space="preserve">Construções das Cx de passagens </t>
  </si>
  <si>
    <t>11.2</t>
  </si>
  <si>
    <t>Construção da rede  de dutos subterranea com tubos PEAD corrugados de 100mm(4")</t>
  </si>
  <si>
    <t>11.3</t>
  </si>
  <si>
    <t xml:space="preserve">Serviços complementares de civil  </t>
  </si>
  <si>
    <t>11.4</t>
  </si>
  <si>
    <t xml:space="preserve">Construção da rede aérea com tubulações de aço galvanizado   100mm(4")    </t>
  </si>
  <si>
    <t>11.5</t>
  </si>
  <si>
    <t xml:space="preserve">Lançamentos dos cabos de média tensão (13,8KV) </t>
  </si>
  <si>
    <t>11.6</t>
  </si>
  <si>
    <t xml:space="preserve">Confecções das terminações( muflas) dos cabos </t>
  </si>
  <si>
    <t>11.7</t>
  </si>
  <si>
    <t xml:space="preserve">Comissionamentos dos cabos ( testes de  isolamentos dos cabos, inspecionar visualmente todos os cabos de chegada e saída, verificando as identificações de cada cabo, os terminais aplicados, a posição de entrada e saída dos cabos e a condição dos aterramentos de blindagens dos cabos) </t>
  </si>
  <si>
    <t>Ramais 13,8KV - Fornecimento de Materiais e Equipamentos</t>
  </si>
  <si>
    <t>12.1</t>
  </si>
  <si>
    <t xml:space="preserve">Tubos corrugados de PEAD de 100mm(4") (1) </t>
  </si>
  <si>
    <t>12.2</t>
  </si>
  <si>
    <t>Tubos de aço galvanizados a fogo 100mm (2)</t>
  </si>
  <si>
    <t>12.3</t>
  </si>
  <si>
    <t xml:space="preserve">Cabos de média tensão (12/20KV) e muflas (3) </t>
  </si>
  <si>
    <t>SE 13,8KV - Execução</t>
  </si>
  <si>
    <t>13.1</t>
  </si>
  <si>
    <t>Contrução civil  das 7 unidades  de subestação em alvenaria com lajes impermeabilizadas</t>
  </si>
  <si>
    <t>13.2</t>
  </si>
  <si>
    <t xml:space="preserve">Manutenções e reparos nas subestações existentes </t>
  </si>
  <si>
    <t>13.3</t>
  </si>
  <si>
    <t>Montagem eletromecânicas dos equipamentos nos cubículos  das subestações novas</t>
  </si>
  <si>
    <t>13.4</t>
  </si>
  <si>
    <t>Instalações e interligações  eletricas de reles e equipamentos</t>
  </si>
  <si>
    <t>13.5</t>
  </si>
  <si>
    <t xml:space="preserve">Instalações de CFTV e controle de acesso   </t>
  </si>
  <si>
    <t>13.6</t>
  </si>
  <si>
    <t xml:space="preserve">Instalações de aterramentos e SPDA </t>
  </si>
  <si>
    <t>13.7</t>
  </si>
  <si>
    <t>Comissionamento/Ensaios Funcionais / Testes e ensaios de campo abrangendo sistemas e equipamentos nas Subestações</t>
  </si>
  <si>
    <t>SE 13,8KV - Fornecimento de Materiais e Equipamentos</t>
  </si>
  <si>
    <t>14.1</t>
  </si>
  <si>
    <t>Transformadores  de força (1)</t>
  </si>
  <si>
    <t>14.2</t>
  </si>
  <si>
    <t>Disjuntores  media tensão (2)</t>
  </si>
  <si>
    <t>14.3</t>
  </si>
  <si>
    <t xml:space="preserve">Reles de proteção (3) </t>
  </si>
  <si>
    <t>14.4</t>
  </si>
  <si>
    <t>Secc. Tripolares/TPs/ Conectores/Cabos de cobre/barramentos circ/isoladores/suportes (4)</t>
  </si>
  <si>
    <t>14.5</t>
  </si>
  <si>
    <t>Equip combate incendio( ref. as 21 SEs) (5)</t>
  </si>
  <si>
    <t>14.6</t>
  </si>
  <si>
    <t>Equip. controle Acesso/CFTV ( ref. as 21 SEs) (6)</t>
  </si>
  <si>
    <t>Total</t>
  </si>
  <si>
    <t>Orçamento Referência (%)</t>
  </si>
  <si>
    <t>Percentual da proposta (%)</t>
  </si>
  <si>
    <t>CNPJ:</t>
  </si>
  <si>
    <t>Endereço:</t>
  </si>
  <si>
    <t>I.E.:</t>
  </si>
  <si>
    <t>Representante Legal:</t>
  </si>
  <si>
    <t>Razão Social:</t>
  </si>
  <si>
    <t>Dados da Licitante</t>
  </si>
  <si>
    <t>CPF: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</si>
</sst>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0.000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theme="1" tint="0.24994659260841701"/>
      </top>
      <bottom/>
      <diagonal/>
    </border>
    <border>
      <left/>
      <right/>
      <top/>
      <bottom style="medium">
        <color theme="1" tint="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164" fontId="0" fillId="0" borderId="0" xfId="0" applyNumberFormat="1"/>
    <xf numFmtId="0" fontId="0" fillId="0" borderId="2" xfId="0" applyBorder="1"/>
    <xf numFmtId="0" fontId="3" fillId="0" borderId="2" xfId="0" applyFont="1" applyBorder="1" applyAlignment="1">
      <alignment horizontal="left" indent="1"/>
    </xf>
    <xf numFmtId="0" fontId="5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164" fontId="5" fillId="3" borderId="3" xfId="0" applyNumberFormat="1" applyFont="1" applyFill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/>
    </xf>
    <xf numFmtId="164" fontId="6" fillId="4" borderId="3" xfId="0" applyNumberFormat="1" applyFont="1" applyFill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164" fontId="6" fillId="0" borderId="3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165" fontId="6" fillId="4" borderId="3" xfId="1" applyNumberFormat="1" applyFont="1" applyFill="1" applyBorder="1" applyAlignment="1">
      <alignment horizontal="center"/>
    </xf>
    <xf numFmtId="165" fontId="5" fillId="3" borderId="3" xfId="1" applyNumberFormat="1" applyFont="1" applyFill="1" applyBorder="1" applyAlignment="1">
      <alignment horizontal="center"/>
    </xf>
    <xf numFmtId="164" fontId="7" fillId="3" borderId="3" xfId="0" applyNumberFormat="1" applyFont="1" applyFill="1" applyBorder="1" applyAlignment="1" applyProtection="1">
      <alignment horizontal="left" vertical="center"/>
      <protection locked="0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right" vertical="center"/>
    </xf>
    <xf numFmtId="0" fontId="7" fillId="3" borderId="5" xfId="0" applyFont="1" applyFill="1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3" xfId="0" applyBorder="1" applyAlignment="1"/>
    <xf numFmtId="0" fontId="0" fillId="0" borderId="3" xfId="0" applyBorder="1" applyAlignment="1">
      <alignment horizontal="left"/>
    </xf>
  </cellXfs>
  <cellStyles count="4">
    <cellStyle name="Normal" xfId="0" builtinId="0"/>
    <cellStyle name="Normal 29" xfId="2" xr:uid="{B8AAC8BF-B8C4-4B59-9D50-25CFA802D435}"/>
    <cellStyle name="Porcentagem" xfId="1" builtinId="5"/>
    <cellStyle name="Porcentagem 7" xfId="3" xr:uid="{8A5D6411-1675-4ABE-A14C-22F22590E6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E0B59-44C1-4E8D-A4EF-1EF887F6FDC9}">
  <sheetPr>
    <tabColor theme="3" tint="0.59999389629810485"/>
    <pageSetUpPr fitToPage="1"/>
  </sheetPr>
  <dimension ref="B1:F139"/>
  <sheetViews>
    <sheetView showGridLines="0" tabSelected="1" zoomScaleNormal="100" workbookViewId="0">
      <pane ySplit="6" topLeftCell="A7" activePane="bottomLeft" state="frozen"/>
      <selection pane="bottomLeft" activeCell="C14" sqref="C14"/>
    </sheetView>
  </sheetViews>
  <sheetFormatPr defaultRowHeight="15" x14ac:dyDescent="0.25"/>
  <cols>
    <col min="1" max="1" width="2.42578125" customWidth="1"/>
    <col min="2" max="2" width="8.7109375" customWidth="1"/>
    <col min="3" max="3" width="67" bestFit="1" customWidth="1"/>
    <col min="4" max="4" width="24.85546875" bestFit="1" customWidth="1"/>
    <col min="5" max="6" width="16.28515625" style="18" customWidth="1"/>
  </cols>
  <sheetData>
    <row r="1" spans="2:6" x14ac:dyDescent="0.25">
      <c r="B1" s="28" t="s">
        <v>249</v>
      </c>
      <c r="C1" s="28"/>
      <c r="D1" s="28"/>
      <c r="E1" s="28"/>
      <c r="F1" s="28"/>
    </row>
    <row r="2" spans="2:6" x14ac:dyDescent="0.25">
      <c r="B2" s="29" t="s">
        <v>248</v>
      </c>
      <c r="C2" s="29"/>
      <c r="D2" s="29"/>
      <c r="E2" s="29"/>
      <c r="F2" s="29"/>
    </row>
    <row r="3" spans="2:6" x14ac:dyDescent="0.25">
      <c r="B3" s="30" t="s">
        <v>244</v>
      </c>
      <c r="C3" s="30"/>
      <c r="D3" s="30" t="s">
        <v>246</v>
      </c>
      <c r="E3" s="30"/>
      <c r="F3" s="30"/>
    </row>
    <row r="4" spans="2:6" x14ac:dyDescent="0.25">
      <c r="B4" s="29" t="s">
        <v>245</v>
      </c>
      <c r="C4" s="29"/>
      <c r="D4" s="29"/>
      <c r="E4" s="29"/>
      <c r="F4" s="29"/>
    </row>
    <row r="5" spans="2:6" x14ac:dyDescent="0.25">
      <c r="B5" s="30" t="s">
        <v>247</v>
      </c>
      <c r="C5" s="30"/>
      <c r="D5" s="31" t="s">
        <v>250</v>
      </c>
      <c r="E5" s="31"/>
      <c r="F5" s="31"/>
    </row>
    <row r="6" spans="2:6" ht="15.75" thickBot="1" x14ac:dyDescent="0.3"/>
    <row r="7" spans="2:6" x14ac:dyDescent="0.25">
      <c r="B7" s="1" t="s">
        <v>0</v>
      </c>
      <c r="C7" s="2" t="s">
        <v>1</v>
      </c>
      <c r="D7" s="1"/>
      <c r="E7" s="1"/>
      <c r="F7" s="1"/>
    </row>
    <row r="8" spans="2:6" x14ac:dyDescent="0.25">
      <c r="B8" t="s">
        <v>2</v>
      </c>
      <c r="C8" s="3" t="s">
        <v>3</v>
      </c>
      <c r="D8" s="4"/>
      <c r="E8" s="4"/>
      <c r="F8" s="4"/>
    </row>
    <row r="9" spans="2:6" ht="15.75" thickBot="1" x14ac:dyDescent="0.3">
      <c r="B9" s="5"/>
      <c r="C9" s="6"/>
      <c r="D9" s="6"/>
      <c r="E9" s="6"/>
      <c r="F9" s="6"/>
    </row>
    <row r="12" spans="2:6" x14ac:dyDescent="0.25">
      <c r="B12" s="24" t="s">
        <v>4</v>
      </c>
      <c r="C12" s="25" t="s">
        <v>5</v>
      </c>
      <c r="D12" s="24" t="s">
        <v>6</v>
      </c>
      <c r="E12" s="24" t="s">
        <v>243</v>
      </c>
      <c r="F12" s="22" t="s">
        <v>242</v>
      </c>
    </row>
    <row r="13" spans="2:6" x14ac:dyDescent="0.25">
      <c r="B13" s="24"/>
      <c r="C13" s="25"/>
      <c r="D13" s="24"/>
      <c r="E13" s="24"/>
      <c r="F13" s="23"/>
    </row>
    <row r="14" spans="2:6" x14ac:dyDescent="0.25">
      <c r="B14" s="7">
        <v>1</v>
      </c>
      <c r="C14" s="8" t="s">
        <v>7</v>
      </c>
      <c r="D14" s="9">
        <f>SUM(D15:D16)</f>
        <v>0</v>
      </c>
      <c r="E14" s="20" t="e">
        <f>D14/$D$139</f>
        <v>#DIV/0!</v>
      </c>
      <c r="F14" s="20">
        <v>1.1440692519260178E-3</v>
      </c>
    </row>
    <row r="15" spans="2:6" x14ac:dyDescent="0.25">
      <c r="B15" s="10" t="s">
        <v>8</v>
      </c>
      <c r="C15" s="11" t="s">
        <v>9</v>
      </c>
      <c r="D15" s="12">
        <v>0</v>
      </c>
      <c r="E15" s="19" t="e">
        <f t="shared" ref="E15:E78" si="0">D15/$D$139</f>
        <v>#DIV/0!</v>
      </c>
      <c r="F15" s="19">
        <v>5.9150974005571792E-4</v>
      </c>
    </row>
    <row r="16" spans="2:6" x14ac:dyDescent="0.25">
      <c r="B16" s="10" t="s">
        <v>10</v>
      </c>
      <c r="C16" s="11" t="s">
        <v>11</v>
      </c>
      <c r="D16" s="12">
        <v>0</v>
      </c>
      <c r="E16" s="19" t="e">
        <f t="shared" si="0"/>
        <v>#DIV/0!</v>
      </c>
      <c r="F16" s="19">
        <v>5.5255951187029994E-4</v>
      </c>
    </row>
    <row r="17" spans="2:6" x14ac:dyDescent="0.25">
      <c r="B17" s="7">
        <v>2</v>
      </c>
      <c r="C17" s="8" t="s">
        <v>12</v>
      </c>
      <c r="D17" s="9">
        <f>SUM(D18:D19)</f>
        <v>0</v>
      </c>
      <c r="E17" s="20" t="e">
        <f t="shared" si="0"/>
        <v>#DIV/0!</v>
      </c>
      <c r="F17" s="20">
        <v>6.9040568902282856E-3</v>
      </c>
    </row>
    <row r="18" spans="2:6" x14ac:dyDescent="0.25">
      <c r="B18" s="10" t="s">
        <v>13</v>
      </c>
      <c r="C18" s="13" t="s">
        <v>14</v>
      </c>
      <c r="D18" s="14">
        <v>0</v>
      </c>
      <c r="E18" s="19" t="e">
        <f t="shared" si="0"/>
        <v>#DIV/0!</v>
      </c>
      <c r="F18" s="19">
        <v>6.6861364877805873E-3</v>
      </c>
    </row>
    <row r="19" spans="2:6" x14ac:dyDescent="0.25">
      <c r="B19" s="10" t="s">
        <v>13</v>
      </c>
      <c r="C19" s="13" t="s">
        <v>15</v>
      </c>
      <c r="D19" s="14">
        <v>0</v>
      </c>
      <c r="E19" s="19" t="e">
        <f t="shared" si="0"/>
        <v>#DIV/0!</v>
      </c>
      <c r="F19" s="19">
        <v>2.1792040244769878E-4</v>
      </c>
    </row>
    <row r="20" spans="2:6" x14ac:dyDescent="0.25">
      <c r="B20" s="7">
        <v>3</v>
      </c>
      <c r="C20" s="8" t="s">
        <v>16</v>
      </c>
      <c r="D20" s="9">
        <v>0</v>
      </c>
      <c r="E20" s="20" t="e">
        <f t="shared" si="0"/>
        <v>#DIV/0!</v>
      </c>
      <c r="F20" s="20">
        <v>1.2833282428882067E-2</v>
      </c>
    </row>
    <row r="21" spans="2:6" x14ac:dyDescent="0.25">
      <c r="B21" s="7">
        <v>4</v>
      </c>
      <c r="C21" s="8" t="s">
        <v>17</v>
      </c>
      <c r="D21" s="9">
        <f>SUM(D22:D44)</f>
        <v>0</v>
      </c>
      <c r="E21" s="20" t="e">
        <f t="shared" si="0"/>
        <v>#DIV/0!</v>
      </c>
      <c r="F21" s="20">
        <v>0.12163456096090372</v>
      </c>
    </row>
    <row r="22" spans="2:6" x14ac:dyDescent="0.25">
      <c r="B22" s="10" t="s">
        <v>18</v>
      </c>
      <c r="C22" s="13" t="s">
        <v>19</v>
      </c>
      <c r="D22" s="14">
        <v>0</v>
      </c>
      <c r="E22" s="19" t="e">
        <f t="shared" si="0"/>
        <v>#DIV/0!</v>
      </c>
      <c r="F22" s="19">
        <v>2.8345421570589017E-3</v>
      </c>
    </row>
    <row r="23" spans="2:6" x14ac:dyDescent="0.25">
      <c r="B23" s="10" t="s">
        <v>20</v>
      </c>
      <c r="C23" s="13" t="s">
        <v>21</v>
      </c>
      <c r="D23" s="14">
        <v>0</v>
      </c>
      <c r="E23" s="19" t="e">
        <f t="shared" si="0"/>
        <v>#DIV/0!</v>
      </c>
      <c r="F23" s="19">
        <v>1.3562789005099423E-3</v>
      </c>
    </row>
    <row r="24" spans="2:6" x14ac:dyDescent="0.25">
      <c r="B24" s="10" t="s">
        <v>22</v>
      </c>
      <c r="C24" s="13" t="s">
        <v>23</v>
      </c>
      <c r="D24" s="14">
        <v>0</v>
      </c>
      <c r="E24" s="19" t="e">
        <f t="shared" si="0"/>
        <v>#DIV/0!</v>
      </c>
      <c r="F24" s="19">
        <v>3.1544315859011103E-3</v>
      </c>
    </row>
    <row r="25" spans="2:6" x14ac:dyDescent="0.25">
      <c r="B25" s="10" t="s">
        <v>24</v>
      </c>
      <c r="C25" s="13" t="s">
        <v>25</v>
      </c>
      <c r="D25" s="14">
        <v>0</v>
      </c>
      <c r="E25" s="19" t="e">
        <f t="shared" si="0"/>
        <v>#DIV/0!</v>
      </c>
      <c r="F25" s="19">
        <v>3.9956593941506951E-3</v>
      </c>
    </row>
    <row r="26" spans="2:6" x14ac:dyDescent="0.25">
      <c r="B26" s="10" t="s">
        <v>26</v>
      </c>
      <c r="C26" s="13" t="s">
        <v>27</v>
      </c>
      <c r="D26" s="14">
        <v>0</v>
      </c>
      <c r="E26" s="19" t="e">
        <f t="shared" si="0"/>
        <v>#DIV/0!</v>
      </c>
      <c r="F26" s="19">
        <v>8.0852290844156838E-3</v>
      </c>
    </row>
    <row r="27" spans="2:6" x14ac:dyDescent="0.25">
      <c r="B27" s="10" t="s">
        <v>28</v>
      </c>
      <c r="C27" s="13" t="s">
        <v>29</v>
      </c>
      <c r="D27" s="14">
        <v>0</v>
      </c>
      <c r="E27" s="19" t="e">
        <f t="shared" si="0"/>
        <v>#DIV/0!</v>
      </c>
      <c r="F27" s="19">
        <v>5.9111224282867294E-3</v>
      </c>
    </row>
    <row r="28" spans="2:6" x14ac:dyDescent="0.25">
      <c r="B28" s="10" t="s">
        <v>30</v>
      </c>
      <c r="C28" s="13" t="s">
        <v>31</v>
      </c>
      <c r="D28" s="14">
        <v>0</v>
      </c>
      <c r="E28" s="19" t="e">
        <f t="shared" si="0"/>
        <v>#DIV/0!</v>
      </c>
      <c r="F28" s="19">
        <v>4.8110228292130418E-3</v>
      </c>
    </row>
    <row r="29" spans="2:6" x14ac:dyDescent="0.25">
      <c r="B29" s="10" t="s">
        <v>32</v>
      </c>
      <c r="C29" s="13" t="s">
        <v>33</v>
      </c>
      <c r="D29" s="14">
        <v>0</v>
      </c>
      <c r="E29" s="19" t="e">
        <f t="shared" si="0"/>
        <v>#DIV/0!</v>
      </c>
      <c r="F29" s="19">
        <v>9.6844288213460365E-3</v>
      </c>
    </row>
    <row r="30" spans="2:6" x14ac:dyDescent="0.25">
      <c r="B30" s="10" t="s">
        <v>34</v>
      </c>
      <c r="C30" s="13" t="s">
        <v>35</v>
      </c>
      <c r="D30" s="14">
        <v>0</v>
      </c>
      <c r="E30" s="19" t="e">
        <f t="shared" si="0"/>
        <v>#DIV/0!</v>
      </c>
      <c r="F30" s="19">
        <v>5.1578939604632673E-3</v>
      </c>
    </row>
    <row r="31" spans="2:6" x14ac:dyDescent="0.25">
      <c r="B31" s="10" t="s">
        <v>36</v>
      </c>
      <c r="C31" s="13" t="s">
        <v>37</v>
      </c>
      <c r="D31" s="14">
        <v>0</v>
      </c>
      <c r="E31" s="19" t="e">
        <f t="shared" si="0"/>
        <v>#DIV/0!</v>
      </c>
      <c r="F31" s="19">
        <v>6.6521270797968478E-3</v>
      </c>
    </row>
    <row r="32" spans="2:6" x14ac:dyDescent="0.25">
      <c r="B32" s="10" t="s">
        <v>38</v>
      </c>
      <c r="C32" s="13" t="s">
        <v>39</v>
      </c>
      <c r="D32" s="14">
        <v>0</v>
      </c>
      <c r="E32" s="19" t="e">
        <f t="shared" si="0"/>
        <v>#DIV/0!</v>
      </c>
      <c r="F32" s="19">
        <v>7.9782557886029048E-4</v>
      </c>
    </row>
    <row r="33" spans="2:6" x14ac:dyDescent="0.25">
      <c r="B33" s="10" t="s">
        <v>40</v>
      </c>
      <c r="C33" s="13" t="s">
        <v>41</v>
      </c>
      <c r="D33" s="14">
        <v>0</v>
      </c>
      <c r="E33" s="19" t="e">
        <f t="shared" si="0"/>
        <v>#DIV/0!</v>
      </c>
      <c r="F33" s="19">
        <v>4.9873668515134175E-4</v>
      </c>
    </row>
    <row r="34" spans="2:6" x14ac:dyDescent="0.25">
      <c r="B34" s="10" t="s">
        <v>42</v>
      </c>
      <c r="C34" s="13" t="s">
        <v>43</v>
      </c>
      <c r="D34" s="14">
        <v>0</v>
      </c>
      <c r="E34" s="19" t="e">
        <f t="shared" si="0"/>
        <v>#DIV/0!</v>
      </c>
      <c r="F34" s="19">
        <v>1.4167355332767855E-3</v>
      </c>
    </row>
    <row r="35" spans="2:6" ht="25.5" x14ac:dyDescent="0.25">
      <c r="B35" s="10" t="s">
        <v>44</v>
      </c>
      <c r="C35" s="15" t="s">
        <v>45</v>
      </c>
      <c r="D35" s="14">
        <v>0</v>
      </c>
      <c r="E35" s="19" t="e">
        <f t="shared" si="0"/>
        <v>#DIV/0!</v>
      </c>
      <c r="F35" s="19">
        <v>3.2074832921859183E-4</v>
      </c>
    </row>
    <row r="36" spans="2:6" x14ac:dyDescent="0.25">
      <c r="B36" s="10" t="s">
        <v>46</v>
      </c>
      <c r="C36" s="13" t="s">
        <v>47</v>
      </c>
      <c r="D36" s="14">
        <v>0</v>
      </c>
      <c r="E36" s="19" t="e">
        <f t="shared" si="0"/>
        <v>#DIV/0!</v>
      </c>
      <c r="F36" s="19">
        <v>1.7223246959265481E-2</v>
      </c>
    </row>
    <row r="37" spans="2:6" x14ac:dyDescent="0.25">
      <c r="B37" s="10" t="s">
        <v>48</v>
      </c>
      <c r="C37" s="13" t="s">
        <v>49</v>
      </c>
      <c r="D37" s="14">
        <v>0</v>
      </c>
      <c r="E37" s="19" t="e">
        <f t="shared" si="0"/>
        <v>#DIV/0!</v>
      </c>
      <c r="F37" s="19">
        <v>2.9275566921299237E-3</v>
      </c>
    </row>
    <row r="38" spans="2:6" ht="25.5" x14ac:dyDescent="0.25">
      <c r="B38" s="10" t="s">
        <v>50</v>
      </c>
      <c r="C38" s="15" t="s">
        <v>51</v>
      </c>
      <c r="D38" s="14">
        <v>0</v>
      </c>
      <c r="E38" s="19" t="e">
        <f t="shared" si="0"/>
        <v>#DIV/0!</v>
      </c>
      <c r="F38" s="19">
        <v>2.1825554821930621E-2</v>
      </c>
    </row>
    <row r="39" spans="2:6" x14ac:dyDescent="0.25">
      <c r="B39" s="10" t="s">
        <v>52</v>
      </c>
      <c r="C39" s="15" t="s">
        <v>53</v>
      </c>
      <c r="D39" s="14">
        <v>0</v>
      </c>
      <c r="E39" s="19" t="e">
        <f t="shared" si="0"/>
        <v>#DIV/0!</v>
      </c>
      <c r="F39" s="19">
        <v>6.2225235252504462E-3</v>
      </c>
    </row>
    <row r="40" spans="2:6" x14ac:dyDescent="0.25">
      <c r="B40" s="10" t="s">
        <v>54</v>
      </c>
      <c r="C40" s="13" t="s">
        <v>55</v>
      </c>
      <c r="D40" s="14">
        <v>0</v>
      </c>
      <c r="E40" s="19" t="e">
        <f t="shared" si="0"/>
        <v>#DIV/0!</v>
      </c>
      <c r="F40" s="19">
        <v>3.7841753551003323E-3</v>
      </c>
    </row>
    <row r="41" spans="2:6" x14ac:dyDescent="0.25">
      <c r="B41" s="10" t="s">
        <v>56</v>
      </c>
      <c r="C41" s="13" t="s">
        <v>57</v>
      </c>
      <c r="D41" s="14">
        <v>0</v>
      </c>
      <c r="E41" s="19" t="e">
        <f t="shared" si="0"/>
        <v>#DIV/0!</v>
      </c>
      <c r="F41" s="19">
        <v>1.889042516713351E-3</v>
      </c>
    </row>
    <row r="42" spans="2:6" x14ac:dyDescent="0.25">
      <c r="B42" s="10" t="s">
        <v>58</v>
      </c>
      <c r="C42" s="13" t="s">
        <v>59</v>
      </c>
      <c r="D42" s="14">
        <v>0</v>
      </c>
      <c r="E42" s="19" t="e">
        <f t="shared" si="0"/>
        <v>#DIV/0!</v>
      </c>
      <c r="F42" s="19">
        <v>5.4559357432573466E-3</v>
      </c>
    </row>
    <row r="43" spans="2:6" x14ac:dyDescent="0.25">
      <c r="B43" s="10" t="s">
        <v>60</v>
      </c>
      <c r="C43" s="13" t="s">
        <v>61</v>
      </c>
      <c r="D43" s="14">
        <v>0</v>
      </c>
      <c r="E43" s="19" t="e">
        <f t="shared" si="0"/>
        <v>#DIV/0!</v>
      </c>
      <c r="F43" s="19">
        <v>2.1857353066624917E-3</v>
      </c>
    </row>
    <row r="44" spans="2:6" x14ac:dyDescent="0.25">
      <c r="B44" s="10" t="s">
        <v>62</v>
      </c>
      <c r="C44" s="13" t="s">
        <v>63</v>
      </c>
      <c r="D44" s="14">
        <v>0</v>
      </c>
      <c r="E44" s="19" t="e">
        <f t="shared" si="0"/>
        <v>#DIV/0!</v>
      </c>
      <c r="F44" s="19">
        <v>5.444007672944463E-3</v>
      </c>
    </row>
    <row r="45" spans="2:6" x14ac:dyDescent="0.25">
      <c r="B45" s="7">
        <v>5</v>
      </c>
      <c r="C45" s="8" t="s">
        <v>64</v>
      </c>
      <c r="D45" s="9">
        <f>SUM(D46:D58)</f>
        <v>0</v>
      </c>
      <c r="E45" s="20" t="e">
        <f t="shared" si="0"/>
        <v>#DIV/0!</v>
      </c>
      <c r="F45" s="20">
        <v>6.3424343559951649E-2</v>
      </c>
    </row>
    <row r="46" spans="2:6" x14ac:dyDescent="0.25">
      <c r="B46" s="16" t="s">
        <v>65</v>
      </c>
      <c r="C46" s="11" t="s">
        <v>66</v>
      </c>
      <c r="D46" s="12">
        <v>0</v>
      </c>
      <c r="E46" s="19" t="e">
        <f t="shared" si="0"/>
        <v>#DIV/0!</v>
      </c>
      <c r="F46" s="19">
        <v>4.2834921475399801E-3</v>
      </c>
    </row>
    <row r="47" spans="2:6" x14ac:dyDescent="0.25">
      <c r="B47" s="16" t="s">
        <v>67</v>
      </c>
      <c r="C47" s="13" t="s">
        <v>68</v>
      </c>
      <c r="D47" s="12">
        <v>0</v>
      </c>
      <c r="E47" s="19" t="e">
        <f t="shared" si="0"/>
        <v>#DIV/0!</v>
      </c>
      <c r="F47" s="19">
        <v>2.0844458086397744E-3</v>
      </c>
    </row>
    <row r="48" spans="2:6" ht="30" customHeight="1" x14ac:dyDescent="0.25">
      <c r="B48" s="16" t="s">
        <v>69</v>
      </c>
      <c r="C48" s="15" t="s">
        <v>70</v>
      </c>
      <c r="D48" s="12">
        <v>0</v>
      </c>
      <c r="E48" s="19" t="e">
        <f t="shared" si="0"/>
        <v>#DIV/0!</v>
      </c>
      <c r="F48" s="19">
        <v>3.1823061693798331E-2</v>
      </c>
    </row>
    <row r="49" spans="2:6" x14ac:dyDescent="0.25">
      <c r="B49" s="16" t="s">
        <v>71</v>
      </c>
      <c r="C49" s="13" t="s">
        <v>72</v>
      </c>
      <c r="D49" s="12">
        <v>0</v>
      </c>
      <c r="E49" s="19" t="e">
        <f t="shared" si="0"/>
        <v>#DIV/0!</v>
      </c>
      <c r="F49" s="19">
        <v>5.9851706297238362E-4</v>
      </c>
    </row>
    <row r="50" spans="2:6" x14ac:dyDescent="0.25">
      <c r="B50" s="16" t="s">
        <v>73</v>
      </c>
      <c r="C50" s="13" t="s">
        <v>74</v>
      </c>
      <c r="D50" s="12">
        <v>0</v>
      </c>
      <c r="E50" s="19" t="e">
        <f t="shared" si="0"/>
        <v>#DIV/0!</v>
      </c>
      <c r="F50" s="19">
        <v>6.1133659276848943E-4</v>
      </c>
    </row>
    <row r="51" spans="2:6" x14ac:dyDescent="0.25">
      <c r="B51" s="16" t="s">
        <v>75</v>
      </c>
      <c r="C51" s="13" t="s">
        <v>76</v>
      </c>
      <c r="D51" s="12">
        <v>0</v>
      </c>
      <c r="E51" s="19" t="e">
        <f t="shared" si="0"/>
        <v>#DIV/0!</v>
      </c>
      <c r="F51" s="19">
        <v>1.5963887351862147E-3</v>
      </c>
    </row>
    <row r="52" spans="2:6" x14ac:dyDescent="0.25">
      <c r="B52" s="16" t="s">
        <v>77</v>
      </c>
      <c r="C52" s="13" t="s">
        <v>78</v>
      </c>
      <c r="D52" s="12">
        <v>0</v>
      </c>
      <c r="E52" s="19" t="e">
        <f t="shared" si="0"/>
        <v>#DIV/0!</v>
      </c>
      <c r="F52" s="19">
        <v>3.0939463420294735E-3</v>
      </c>
    </row>
    <row r="53" spans="2:6" x14ac:dyDescent="0.25">
      <c r="B53" s="16" t="s">
        <v>79</v>
      </c>
      <c r="C53" s="13" t="s">
        <v>80</v>
      </c>
      <c r="D53" s="12">
        <v>0</v>
      </c>
      <c r="E53" s="19" t="e">
        <f t="shared" si="0"/>
        <v>#DIV/0!</v>
      </c>
      <c r="F53" s="19">
        <v>6.179006161472214E-3</v>
      </c>
    </row>
    <row r="54" spans="2:6" x14ac:dyDescent="0.25">
      <c r="B54" s="16" t="s">
        <v>81</v>
      </c>
      <c r="C54" s="13" t="s">
        <v>82</v>
      </c>
      <c r="D54" s="12">
        <v>0</v>
      </c>
      <c r="E54" s="19" t="e">
        <f t="shared" si="0"/>
        <v>#DIV/0!</v>
      </c>
      <c r="F54" s="19">
        <v>6.0167125684320645E-4</v>
      </c>
    </row>
    <row r="55" spans="2:6" x14ac:dyDescent="0.25">
      <c r="B55" s="16" t="s">
        <v>83</v>
      </c>
      <c r="C55" s="13" t="s">
        <v>84</v>
      </c>
      <c r="D55" s="12">
        <v>0</v>
      </c>
      <c r="E55" s="19" t="e">
        <f t="shared" si="0"/>
        <v>#DIV/0!</v>
      </c>
      <c r="F55" s="19">
        <v>8.2329155852178533E-4</v>
      </c>
    </row>
    <row r="56" spans="2:6" x14ac:dyDescent="0.25">
      <c r="B56" s="16" t="s">
        <v>85</v>
      </c>
      <c r="C56" s="13" t="s">
        <v>86</v>
      </c>
      <c r="D56" s="12">
        <v>0</v>
      </c>
      <c r="E56" s="19" t="e">
        <f t="shared" si="0"/>
        <v>#DIV/0!</v>
      </c>
      <c r="F56" s="19">
        <v>2.7317101156990888E-3</v>
      </c>
    </row>
    <row r="57" spans="2:6" x14ac:dyDescent="0.25">
      <c r="B57" s="16" t="s">
        <v>87</v>
      </c>
      <c r="C57" s="13" t="s">
        <v>88</v>
      </c>
      <c r="D57" s="12">
        <v>0</v>
      </c>
      <c r="E57" s="19" t="e">
        <f t="shared" si="0"/>
        <v>#DIV/0!</v>
      </c>
      <c r="F57" s="19">
        <v>3.6719736715835425E-3</v>
      </c>
    </row>
    <row r="58" spans="2:6" ht="25.5" x14ac:dyDescent="0.25">
      <c r="B58" s="16" t="s">
        <v>89</v>
      </c>
      <c r="C58" s="15" t="s">
        <v>90</v>
      </c>
      <c r="D58" s="12">
        <v>0</v>
      </c>
      <c r="E58" s="19" t="e">
        <f t="shared" si="0"/>
        <v>#DIV/0!</v>
      </c>
      <c r="F58" s="19">
        <v>5.3255024128971498E-3</v>
      </c>
    </row>
    <row r="59" spans="2:6" x14ac:dyDescent="0.25">
      <c r="B59" s="7">
        <v>6</v>
      </c>
      <c r="C59" s="8" t="s">
        <v>91</v>
      </c>
      <c r="D59" s="9">
        <f>SUM(D60:D73)</f>
        <v>0</v>
      </c>
      <c r="E59" s="20" t="e">
        <f t="shared" si="0"/>
        <v>#DIV/0!</v>
      </c>
      <c r="F59" s="20">
        <v>0.50611545768574051</v>
      </c>
    </row>
    <row r="60" spans="2:6" x14ac:dyDescent="0.25">
      <c r="B60" s="16" t="s">
        <v>92</v>
      </c>
      <c r="C60" s="11" t="s">
        <v>93</v>
      </c>
      <c r="D60" s="12">
        <v>0</v>
      </c>
      <c r="E60" s="19" t="e">
        <f t="shared" si="0"/>
        <v>#DIV/0!</v>
      </c>
      <c r="F60" s="19">
        <v>0.16937544030383905</v>
      </c>
    </row>
    <row r="61" spans="2:6" x14ac:dyDescent="0.25">
      <c r="B61" s="16" t="s">
        <v>94</v>
      </c>
      <c r="C61" s="11" t="s">
        <v>95</v>
      </c>
      <c r="D61" s="12">
        <v>0</v>
      </c>
      <c r="E61" s="19" t="e">
        <f t="shared" si="0"/>
        <v>#DIV/0!</v>
      </c>
      <c r="F61" s="19">
        <v>0.21718538603099297</v>
      </c>
    </row>
    <row r="62" spans="2:6" x14ac:dyDescent="0.25">
      <c r="B62" s="16" t="s">
        <v>96</v>
      </c>
      <c r="C62" s="11" t="s">
        <v>97</v>
      </c>
      <c r="D62" s="12">
        <v>0</v>
      </c>
      <c r="E62" s="19" t="e">
        <f t="shared" si="0"/>
        <v>#DIV/0!</v>
      </c>
      <c r="F62" s="19">
        <v>5.6932632218750071E-2</v>
      </c>
    </row>
    <row r="63" spans="2:6" x14ac:dyDescent="0.25">
      <c r="B63" s="16" t="s">
        <v>98</v>
      </c>
      <c r="C63" s="11" t="s">
        <v>99</v>
      </c>
      <c r="D63" s="12">
        <v>0</v>
      </c>
      <c r="E63" s="19" t="e">
        <f t="shared" si="0"/>
        <v>#DIV/0!</v>
      </c>
      <c r="F63" s="19">
        <v>2.2757484604220652E-3</v>
      </c>
    </row>
    <row r="64" spans="2:6" x14ac:dyDescent="0.25">
      <c r="B64" s="16" t="s">
        <v>100</v>
      </c>
      <c r="C64" s="11" t="s">
        <v>101</v>
      </c>
      <c r="D64" s="12">
        <v>0</v>
      </c>
      <c r="E64" s="19" t="e">
        <f t="shared" si="0"/>
        <v>#DIV/0!</v>
      </c>
      <c r="F64" s="19">
        <v>2.6174374380028769E-2</v>
      </c>
    </row>
    <row r="65" spans="2:6" x14ac:dyDescent="0.25">
      <c r="B65" s="16" t="s">
        <v>102</v>
      </c>
      <c r="C65" s="11" t="s">
        <v>103</v>
      </c>
      <c r="D65" s="12">
        <v>0</v>
      </c>
      <c r="E65" s="19" t="e">
        <f t="shared" si="0"/>
        <v>#DIV/0!</v>
      </c>
      <c r="F65" s="19">
        <v>4.2538161373159312E-4</v>
      </c>
    </row>
    <row r="66" spans="2:6" x14ac:dyDescent="0.25">
      <c r="B66" s="16" t="s">
        <v>104</v>
      </c>
      <c r="C66" s="11" t="s">
        <v>105</v>
      </c>
      <c r="D66" s="12">
        <v>0</v>
      </c>
      <c r="E66" s="19" t="e">
        <f t="shared" si="0"/>
        <v>#DIV/0!</v>
      </c>
      <c r="F66" s="19">
        <v>1.0589415236555976E-2</v>
      </c>
    </row>
    <row r="67" spans="2:6" x14ac:dyDescent="0.25">
      <c r="B67" s="16" t="s">
        <v>106</v>
      </c>
      <c r="C67" s="11" t="s">
        <v>107</v>
      </c>
      <c r="D67" s="12">
        <v>0</v>
      </c>
      <c r="E67" s="19" t="e">
        <f t="shared" si="0"/>
        <v>#DIV/0!</v>
      </c>
      <c r="F67" s="19">
        <v>1.0276696863427671E-3</v>
      </c>
    </row>
    <row r="68" spans="2:6" x14ac:dyDescent="0.25">
      <c r="B68" s="16" t="s">
        <v>108</v>
      </c>
      <c r="C68" s="11" t="s">
        <v>109</v>
      </c>
      <c r="D68" s="12">
        <v>0</v>
      </c>
      <c r="E68" s="19" t="e">
        <f t="shared" si="0"/>
        <v>#DIV/0!</v>
      </c>
      <c r="F68" s="19">
        <v>3.6323404945466202E-3</v>
      </c>
    </row>
    <row r="69" spans="2:6" x14ac:dyDescent="0.25">
      <c r="B69" s="16" t="s">
        <v>110</v>
      </c>
      <c r="C69" s="11" t="s">
        <v>111</v>
      </c>
      <c r="D69" s="12">
        <v>0</v>
      </c>
      <c r="E69" s="19" t="e">
        <f t="shared" si="0"/>
        <v>#DIV/0!</v>
      </c>
      <c r="F69" s="19">
        <v>5.6171219935058714E-3</v>
      </c>
    </row>
    <row r="70" spans="2:6" x14ac:dyDescent="0.25">
      <c r="B70" s="16" t="s">
        <v>112</v>
      </c>
      <c r="C70" s="11" t="s">
        <v>113</v>
      </c>
      <c r="D70" s="12">
        <v>0</v>
      </c>
      <c r="E70" s="19" t="e">
        <f t="shared" si="0"/>
        <v>#DIV/0!</v>
      </c>
      <c r="F70" s="19">
        <v>1.070672963742752E-3</v>
      </c>
    </row>
    <row r="71" spans="2:6" x14ac:dyDescent="0.25">
      <c r="B71" s="16" t="s">
        <v>114</v>
      </c>
      <c r="C71" s="11" t="s">
        <v>115</v>
      </c>
      <c r="D71" s="12">
        <v>0</v>
      </c>
      <c r="E71" s="19" t="e">
        <f t="shared" si="0"/>
        <v>#DIV/0!</v>
      </c>
      <c r="F71" s="19">
        <v>8.9302179515077726E-3</v>
      </c>
    </row>
    <row r="72" spans="2:6" x14ac:dyDescent="0.25">
      <c r="B72" s="16" t="s">
        <v>116</v>
      </c>
      <c r="C72" s="11" t="s">
        <v>117</v>
      </c>
      <c r="D72" s="12">
        <v>0</v>
      </c>
      <c r="E72" s="19" t="e">
        <f t="shared" si="0"/>
        <v>#DIV/0!</v>
      </c>
      <c r="F72" s="19">
        <v>5.2618555943705634E-4</v>
      </c>
    </row>
    <row r="73" spans="2:6" x14ac:dyDescent="0.25">
      <c r="B73" s="16" t="s">
        <v>118</v>
      </c>
      <c r="C73" s="11" t="s">
        <v>119</v>
      </c>
      <c r="D73" s="12">
        <v>0</v>
      </c>
      <c r="E73" s="19" t="e">
        <f t="shared" si="0"/>
        <v>#DIV/0!</v>
      </c>
      <c r="F73" s="19">
        <v>2.3528707923371754E-3</v>
      </c>
    </row>
    <row r="74" spans="2:6" x14ac:dyDescent="0.25">
      <c r="B74" s="7">
        <v>7</v>
      </c>
      <c r="C74" s="8" t="s">
        <v>120</v>
      </c>
      <c r="D74" s="9">
        <f>SUM(D75:D87)</f>
        <v>0</v>
      </c>
      <c r="E74" s="20" t="e">
        <f t="shared" si="0"/>
        <v>#DIV/0!</v>
      </c>
      <c r="F74" s="20">
        <v>9.1521456300886466E-3</v>
      </c>
    </row>
    <row r="75" spans="2:6" x14ac:dyDescent="0.25">
      <c r="B75" s="10" t="s">
        <v>121</v>
      </c>
      <c r="C75" s="13" t="s">
        <v>122</v>
      </c>
      <c r="D75" s="14">
        <v>0</v>
      </c>
      <c r="E75" s="19" t="e">
        <f t="shared" si="0"/>
        <v>#DIV/0!</v>
      </c>
      <c r="F75" s="19">
        <v>8.8912001056446033E-5</v>
      </c>
    </row>
    <row r="76" spans="2:6" x14ac:dyDescent="0.25">
      <c r="B76" s="10" t="s">
        <v>123</v>
      </c>
      <c r="C76" s="13" t="s">
        <v>124</v>
      </c>
      <c r="D76" s="14">
        <v>0</v>
      </c>
      <c r="E76" s="19" t="e">
        <f t="shared" si="0"/>
        <v>#DIV/0!</v>
      </c>
      <c r="F76" s="19">
        <v>1.0044402764026719E-3</v>
      </c>
    </row>
    <row r="77" spans="2:6" x14ac:dyDescent="0.25">
      <c r="B77" s="10" t="s">
        <v>125</v>
      </c>
      <c r="C77" s="13" t="s">
        <v>126</v>
      </c>
      <c r="D77" s="14">
        <v>0</v>
      </c>
      <c r="E77" s="19" t="e">
        <f t="shared" si="0"/>
        <v>#DIV/0!</v>
      </c>
      <c r="F77" s="19">
        <v>4.8438257032307322E-4</v>
      </c>
    </row>
    <row r="78" spans="2:6" x14ac:dyDescent="0.25">
      <c r="B78" s="10" t="s">
        <v>127</v>
      </c>
      <c r="C78" s="13" t="s">
        <v>128</v>
      </c>
      <c r="D78" s="14">
        <v>0</v>
      </c>
      <c r="E78" s="19" t="e">
        <f t="shared" si="0"/>
        <v>#DIV/0!</v>
      </c>
      <c r="F78" s="19">
        <v>5.8260357588841617E-4</v>
      </c>
    </row>
    <row r="79" spans="2:6" ht="29.25" customHeight="1" x14ac:dyDescent="0.25">
      <c r="B79" s="10" t="s">
        <v>129</v>
      </c>
      <c r="C79" s="15" t="s">
        <v>130</v>
      </c>
      <c r="D79" s="14">
        <v>0</v>
      </c>
      <c r="E79" s="19" t="e">
        <f t="shared" ref="E79:E138" si="1">D79/$D$139</f>
        <v>#DIV/0!</v>
      </c>
      <c r="F79" s="19">
        <v>1.0004045255898372E-3</v>
      </c>
    </row>
    <row r="80" spans="2:6" x14ac:dyDescent="0.25">
      <c r="B80" s="10" t="s">
        <v>131</v>
      </c>
      <c r="C80" s="13" t="s">
        <v>132</v>
      </c>
      <c r="D80" s="14">
        <v>0</v>
      </c>
      <c r="E80" s="19" t="e">
        <f t="shared" si="1"/>
        <v>#DIV/0!</v>
      </c>
      <c r="F80" s="19">
        <v>4.8479153151959173E-4</v>
      </c>
    </row>
    <row r="81" spans="2:6" x14ac:dyDescent="0.25">
      <c r="B81" s="10" t="s">
        <v>133</v>
      </c>
      <c r="C81" s="13" t="s">
        <v>134</v>
      </c>
      <c r="D81" s="14">
        <v>0</v>
      </c>
      <c r="E81" s="19" t="e">
        <f t="shared" si="1"/>
        <v>#DIV/0!</v>
      </c>
      <c r="F81" s="19">
        <v>4.8782480156542264E-4</v>
      </c>
    </row>
    <row r="82" spans="2:6" x14ac:dyDescent="0.25">
      <c r="B82" s="10" t="s">
        <v>135</v>
      </c>
      <c r="C82" s="13" t="s">
        <v>136</v>
      </c>
      <c r="D82" s="14">
        <v>0</v>
      </c>
      <c r="E82" s="19" t="e">
        <f t="shared" si="1"/>
        <v>#DIV/0!</v>
      </c>
      <c r="F82" s="19">
        <v>3.8179337000132256E-4</v>
      </c>
    </row>
    <row r="83" spans="2:6" x14ac:dyDescent="0.25">
      <c r="B83" s="10" t="s">
        <v>137</v>
      </c>
      <c r="C83" s="13" t="s">
        <v>138</v>
      </c>
      <c r="D83" s="14">
        <v>0</v>
      </c>
      <c r="E83" s="19" t="e">
        <f t="shared" si="1"/>
        <v>#DIV/0!</v>
      </c>
      <c r="F83" s="19">
        <v>4.9910801211986051E-4</v>
      </c>
    </row>
    <row r="84" spans="2:6" x14ac:dyDescent="0.25">
      <c r="B84" s="10" t="s">
        <v>139</v>
      </c>
      <c r="C84" s="13" t="s">
        <v>140</v>
      </c>
      <c r="D84" s="14">
        <v>0</v>
      </c>
      <c r="E84" s="19" t="e">
        <f t="shared" si="1"/>
        <v>#DIV/0!</v>
      </c>
      <c r="F84" s="19">
        <v>6.9512480916265407E-4</v>
      </c>
    </row>
    <row r="85" spans="2:6" x14ac:dyDescent="0.25">
      <c r="B85" s="10" t="s">
        <v>141</v>
      </c>
      <c r="C85" s="13" t="s">
        <v>142</v>
      </c>
      <c r="D85" s="14">
        <v>0</v>
      </c>
      <c r="E85" s="19" t="e">
        <f t="shared" si="1"/>
        <v>#DIV/0!</v>
      </c>
      <c r="F85" s="19">
        <v>4.7641291801040517E-4</v>
      </c>
    </row>
    <row r="86" spans="2:6" x14ac:dyDescent="0.25">
      <c r="B86" s="10" t="s">
        <v>143</v>
      </c>
      <c r="C86" s="13" t="s">
        <v>144</v>
      </c>
      <c r="D86" s="14">
        <v>0</v>
      </c>
      <c r="E86" s="19" t="e">
        <f t="shared" si="1"/>
        <v>#DIV/0!</v>
      </c>
      <c r="F86" s="19">
        <v>6.0496916685570993E-4</v>
      </c>
    </row>
    <row r="87" spans="2:6" ht="25.5" x14ac:dyDescent="0.25">
      <c r="B87" s="10" t="s">
        <v>145</v>
      </c>
      <c r="C87" s="15" t="s">
        <v>146</v>
      </c>
      <c r="D87" s="14">
        <v>0</v>
      </c>
      <c r="E87" s="19" t="e">
        <f t="shared" si="1"/>
        <v>#DIV/0!</v>
      </c>
      <c r="F87" s="19">
        <v>2.3613780715932365E-3</v>
      </c>
    </row>
    <row r="88" spans="2:6" x14ac:dyDescent="0.25">
      <c r="B88" s="7">
        <v>8</v>
      </c>
      <c r="C88" s="8" t="s">
        <v>147</v>
      </c>
      <c r="D88" s="9">
        <f>SUM(D89:D94)</f>
        <v>0</v>
      </c>
      <c r="E88" s="20" t="e">
        <f t="shared" si="1"/>
        <v>#DIV/0!</v>
      </c>
      <c r="F88" s="20">
        <v>2.3796207548991394E-2</v>
      </c>
    </row>
    <row r="89" spans="2:6" x14ac:dyDescent="0.25">
      <c r="B89" s="16" t="s">
        <v>148</v>
      </c>
      <c r="C89" s="11" t="s">
        <v>149</v>
      </c>
      <c r="D89" s="14">
        <v>0</v>
      </c>
      <c r="E89" s="19" t="e">
        <f t="shared" si="1"/>
        <v>#DIV/0!</v>
      </c>
      <c r="F89" s="19">
        <v>2.8376872691632856E-3</v>
      </c>
    </row>
    <row r="90" spans="2:6" x14ac:dyDescent="0.25">
      <c r="B90" s="16" t="s">
        <v>150</v>
      </c>
      <c r="C90" s="11" t="s">
        <v>151</v>
      </c>
      <c r="D90" s="14">
        <v>0</v>
      </c>
      <c r="E90" s="19" t="e">
        <f t="shared" si="1"/>
        <v>#DIV/0!</v>
      </c>
      <c r="F90" s="19">
        <v>4.9889272039098315E-3</v>
      </c>
    </row>
    <row r="91" spans="2:6" x14ac:dyDescent="0.25">
      <c r="B91" s="16" t="s">
        <v>152</v>
      </c>
      <c r="C91" s="17" t="s">
        <v>153</v>
      </c>
      <c r="D91" s="14">
        <v>0</v>
      </c>
      <c r="E91" s="19" t="e">
        <f t="shared" si="1"/>
        <v>#DIV/0!</v>
      </c>
      <c r="F91" s="19">
        <v>2.7620275533454522E-3</v>
      </c>
    </row>
    <row r="92" spans="2:6" x14ac:dyDescent="0.25">
      <c r="B92" s="16" t="s">
        <v>154</v>
      </c>
      <c r="C92" s="11" t="s">
        <v>155</v>
      </c>
      <c r="D92" s="14">
        <v>0</v>
      </c>
      <c r="E92" s="19" t="e">
        <f t="shared" si="1"/>
        <v>#DIV/0!</v>
      </c>
      <c r="F92" s="19">
        <v>3.1492192882841947E-3</v>
      </c>
    </row>
    <row r="93" spans="2:6" x14ac:dyDescent="0.25">
      <c r="B93" s="16" t="s">
        <v>156</v>
      </c>
      <c r="C93" s="11" t="s">
        <v>157</v>
      </c>
      <c r="D93" s="14">
        <v>0</v>
      </c>
      <c r="E93" s="19" t="e">
        <f t="shared" si="1"/>
        <v>#DIV/0!</v>
      </c>
      <c r="F93" s="19">
        <v>5.2984684501044942E-3</v>
      </c>
    </row>
    <row r="94" spans="2:6" x14ac:dyDescent="0.25">
      <c r="B94" s="16" t="s">
        <v>158</v>
      </c>
      <c r="C94" s="11" t="s">
        <v>159</v>
      </c>
      <c r="D94" s="14">
        <v>0</v>
      </c>
      <c r="E94" s="19" t="e">
        <f t="shared" si="1"/>
        <v>#DIV/0!</v>
      </c>
      <c r="F94" s="19">
        <v>4.7598777841841335E-3</v>
      </c>
    </row>
    <row r="95" spans="2:6" x14ac:dyDescent="0.25">
      <c r="B95" s="7">
        <v>9</v>
      </c>
      <c r="C95" s="8" t="s">
        <v>160</v>
      </c>
      <c r="D95" s="9">
        <f>SUM(D96:D105)</f>
        <v>0</v>
      </c>
      <c r="E95" s="20" t="e">
        <f t="shared" si="1"/>
        <v>#DIV/0!</v>
      </c>
      <c r="F95" s="20">
        <v>3.5783527859961431E-2</v>
      </c>
    </row>
    <row r="96" spans="2:6" x14ac:dyDescent="0.25">
      <c r="B96" s="10" t="s">
        <v>161</v>
      </c>
      <c r="C96" s="13" t="s">
        <v>122</v>
      </c>
      <c r="D96" s="14">
        <v>0</v>
      </c>
      <c r="E96" s="19" t="e">
        <f t="shared" si="1"/>
        <v>#DIV/0!</v>
      </c>
      <c r="F96" s="19">
        <v>2.5874515434605097E-4</v>
      </c>
    </row>
    <row r="97" spans="2:6" x14ac:dyDescent="0.25">
      <c r="B97" s="10" t="s">
        <v>162</v>
      </c>
      <c r="C97" s="11" t="s">
        <v>163</v>
      </c>
      <c r="D97" s="14">
        <v>0</v>
      </c>
      <c r="E97" s="19" t="e">
        <f t="shared" si="1"/>
        <v>#DIV/0!</v>
      </c>
      <c r="F97" s="19">
        <v>6.2728978333388566E-4</v>
      </c>
    </row>
    <row r="98" spans="2:6" x14ac:dyDescent="0.25">
      <c r="B98" s="10" t="s">
        <v>164</v>
      </c>
      <c r="C98" s="13" t="s">
        <v>165</v>
      </c>
      <c r="D98" s="14">
        <v>0</v>
      </c>
      <c r="E98" s="19" t="e">
        <f t="shared" si="1"/>
        <v>#DIV/0!</v>
      </c>
      <c r="F98" s="19">
        <v>3.1033218738599037E-2</v>
      </c>
    </row>
    <row r="99" spans="2:6" x14ac:dyDescent="0.25">
      <c r="B99" s="10" t="s">
        <v>166</v>
      </c>
      <c r="C99" s="13" t="s">
        <v>167</v>
      </c>
      <c r="D99" s="14">
        <v>0</v>
      </c>
      <c r="E99" s="19" t="e">
        <f t="shared" si="1"/>
        <v>#DIV/0!</v>
      </c>
      <c r="F99" s="19">
        <v>2.0680541831374828E-3</v>
      </c>
    </row>
    <row r="100" spans="2:6" x14ac:dyDescent="0.25">
      <c r="B100" s="10" t="s">
        <v>168</v>
      </c>
      <c r="C100" s="13" t="s">
        <v>169</v>
      </c>
      <c r="D100" s="14">
        <v>0</v>
      </c>
      <c r="E100" s="19" t="e">
        <f t="shared" si="1"/>
        <v>#DIV/0!</v>
      </c>
      <c r="F100" s="19">
        <v>3.5438659147993349E-4</v>
      </c>
    </row>
    <row r="101" spans="2:6" x14ac:dyDescent="0.25">
      <c r="B101" s="10" t="s">
        <v>170</v>
      </c>
      <c r="C101" s="15" t="s">
        <v>171</v>
      </c>
      <c r="D101" s="14">
        <v>0</v>
      </c>
      <c r="E101" s="19" t="e">
        <f t="shared" si="1"/>
        <v>#DIV/0!</v>
      </c>
      <c r="F101" s="19">
        <v>2.2071460863047455E-4</v>
      </c>
    </row>
    <row r="102" spans="2:6" ht="25.5" x14ac:dyDescent="0.25">
      <c r="B102" s="10" t="s">
        <v>172</v>
      </c>
      <c r="C102" s="15" t="s">
        <v>173</v>
      </c>
      <c r="D102" s="14">
        <v>0</v>
      </c>
      <c r="E102" s="19" t="e">
        <f t="shared" si="1"/>
        <v>#DIV/0!</v>
      </c>
      <c r="F102" s="19">
        <v>4.5923762066577191E-4</v>
      </c>
    </row>
    <row r="103" spans="2:6" x14ac:dyDescent="0.25">
      <c r="B103" s="10" t="s">
        <v>174</v>
      </c>
      <c r="C103" s="13" t="s">
        <v>175</v>
      </c>
      <c r="D103" s="14">
        <v>0</v>
      </c>
      <c r="E103" s="19" t="e">
        <f t="shared" si="1"/>
        <v>#DIV/0!</v>
      </c>
      <c r="F103" s="19">
        <v>2.5071669286701485E-4</v>
      </c>
    </row>
    <row r="104" spans="2:6" x14ac:dyDescent="0.25">
      <c r="B104" s="10" t="s">
        <v>176</v>
      </c>
      <c r="C104" s="13" t="s">
        <v>177</v>
      </c>
      <c r="D104" s="14">
        <v>0</v>
      </c>
      <c r="E104" s="19" t="e">
        <f t="shared" si="1"/>
        <v>#DIV/0!</v>
      </c>
      <c r="F104" s="19">
        <v>1.2060755285355587E-4</v>
      </c>
    </row>
    <row r="105" spans="2:6" ht="25.5" x14ac:dyDescent="0.25">
      <c r="B105" s="10" t="s">
        <v>178</v>
      </c>
      <c r="C105" s="15" t="s">
        <v>179</v>
      </c>
      <c r="D105" s="14">
        <v>0</v>
      </c>
      <c r="E105" s="19" t="e">
        <f t="shared" si="1"/>
        <v>#DIV/0!</v>
      </c>
      <c r="F105" s="19">
        <v>3.9055693404822718E-4</v>
      </c>
    </row>
    <row r="106" spans="2:6" x14ac:dyDescent="0.25">
      <c r="B106" s="7">
        <v>10</v>
      </c>
      <c r="C106" s="8" t="s">
        <v>180</v>
      </c>
      <c r="D106" s="9">
        <f>SUM(D107:D111)</f>
        <v>0</v>
      </c>
      <c r="E106" s="20" t="e">
        <f t="shared" si="1"/>
        <v>#DIV/0!</v>
      </c>
      <c r="F106" s="20">
        <v>8.0673928363709319E-2</v>
      </c>
    </row>
    <row r="107" spans="2:6" x14ac:dyDescent="0.25">
      <c r="B107" s="16" t="s">
        <v>181</v>
      </c>
      <c r="C107" s="11" t="s">
        <v>182</v>
      </c>
      <c r="D107" s="14">
        <v>0</v>
      </c>
      <c r="E107" s="19" t="e">
        <f t="shared" si="1"/>
        <v>#DIV/0!</v>
      </c>
      <c r="F107" s="19">
        <v>1.3081100175549819E-2</v>
      </c>
    </row>
    <row r="108" spans="2:6" x14ac:dyDescent="0.25">
      <c r="B108" s="16" t="s">
        <v>183</v>
      </c>
      <c r="C108" s="11" t="s">
        <v>184</v>
      </c>
      <c r="D108" s="14">
        <v>0</v>
      </c>
      <c r="E108" s="19" t="e">
        <f t="shared" si="1"/>
        <v>#DIV/0!</v>
      </c>
      <c r="F108" s="19">
        <v>6.3539404463746575E-3</v>
      </c>
    </row>
    <row r="109" spans="2:6" x14ac:dyDescent="0.25">
      <c r="B109" s="16" t="s">
        <v>185</v>
      </c>
      <c r="C109" s="11" t="s">
        <v>186</v>
      </c>
      <c r="D109" s="14">
        <v>0</v>
      </c>
      <c r="E109" s="19" t="e">
        <f t="shared" si="1"/>
        <v>#DIV/0!</v>
      </c>
      <c r="F109" s="19">
        <v>3.9673163432964453E-3</v>
      </c>
    </row>
    <row r="110" spans="2:6" x14ac:dyDescent="0.25">
      <c r="B110" s="16" t="s">
        <v>187</v>
      </c>
      <c r="C110" s="11" t="s">
        <v>188</v>
      </c>
      <c r="D110" s="14">
        <v>0</v>
      </c>
      <c r="E110" s="19" t="e">
        <f t="shared" si="1"/>
        <v>#DIV/0!</v>
      </c>
      <c r="F110" s="19">
        <v>1.1886651630402301E-2</v>
      </c>
    </row>
    <row r="111" spans="2:6" x14ac:dyDescent="0.25">
      <c r="B111" s="16" t="s">
        <v>189</v>
      </c>
      <c r="C111" s="11" t="s">
        <v>190</v>
      </c>
      <c r="D111" s="14">
        <v>0</v>
      </c>
      <c r="E111" s="19" t="e">
        <f t="shared" si="1"/>
        <v>#DIV/0!</v>
      </c>
      <c r="F111" s="19">
        <v>4.5384919768086091E-2</v>
      </c>
    </row>
    <row r="112" spans="2:6" x14ac:dyDescent="0.25">
      <c r="B112" s="7">
        <v>11</v>
      </c>
      <c r="C112" s="8" t="s">
        <v>191</v>
      </c>
      <c r="D112" s="9">
        <f>SUM(D113:D119)</f>
        <v>0</v>
      </c>
      <c r="E112" s="20" t="e">
        <f t="shared" si="1"/>
        <v>#DIV/0!</v>
      </c>
      <c r="F112" s="20">
        <v>1.8430622012331706E-2</v>
      </c>
    </row>
    <row r="113" spans="2:6" x14ac:dyDescent="0.25">
      <c r="B113" s="10" t="s">
        <v>192</v>
      </c>
      <c r="C113" s="13" t="s">
        <v>193</v>
      </c>
      <c r="D113" s="14">
        <v>0</v>
      </c>
      <c r="E113" s="19" t="e">
        <f t="shared" si="1"/>
        <v>#DIV/0!</v>
      </c>
      <c r="F113" s="19">
        <v>4.206747279414046E-3</v>
      </c>
    </row>
    <row r="114" spans="2:6" ht="25.5" x14ac:dyDescent="0.25">
      <c r="B114" s="10" t="s">
        <v>194</v>
      </c>
      <c r="C114" s="15" t="s">
        <v>195</v>
      </c>
      <c r="D114" s="14">
        <v>0</v>
      </c>
      <c r="E114" s="19" t="e">
        <f t="shared" si="1"/>
        <v>#DIV/0!</v>
      </c>
      <c r="F114" s="19">
        <v>5.3858665527991342E-3</v>
      </c>
    </row>
    <row r="115" spans="2:6" x14ac:dyDescent="0.25">
      <c r="B115" s="10" t="s">
        <v>196</v>
      </c>
      <c r="C115" s="13" t="s">
        <v>197</v>
      </c>
      <c r="D115" s="14">
        <v>0</v>
      </c>
      <c r="E115" s="19" t="e">
        <f t="shared" si="1"/>
        <v>#DIV/0!</v>
      </c>
      <c r="F115" s="19">
        <v>5.4944840240206947E-4</v>
      </c>
    </row>
    <row r="116" spans="2:6" x14ac:dyDescent="0.25">
      <c r="B116" s="10" t="s">
        <v>198</v>
      </c>
      <c r="C116" s="15" t="s">
        <v>199</v>
      </c>
      <c r="D116" s="14">
        <v>0</v>
      </c>
      <c r="E116" s="19" t="e">
        <f t="shared" si="1"/>
        <v>#DIV/0!</v>
      </c>
      <c r="F116" s="19">
        <v>3.0618499894596168E-3</v>
      </c>
    </row>
    <row r="117" spans="2:6" x14ac:dyDescent="0.25">
      <c r="B117" s="10" t="s">
        <v>200</v>
      </c>
      <c r="C117" s="13" t="s">
        <v>201</v>
      </c>
      <c r="D117" s="14">
        <v>0</v>
      </c>
      <c r="E117" s="19" t="e">
        <f t="shared" si="1"/>
        <v>#DIV/0!</v>
      </c>
      <c r="F117" s="19">
        <v>3.3914359257159977E-3</v>
      </c>
    </row>
    <row r="118" spans="2:6" x14ac:dyDescent="0.25">
      <c r="B118" s="10" t="s">
        <v>202</v>
      </c>
      <c r="C118" s="13" t="s">
        <v>203</v>
      </c>
      <c r="D118" s="14">
        <v>0</v>
      </c>
      <c r="E118" s="19" t="e">
        <f t="shared" si="1"/>
        <v>#DIV/0!</v>
      </c>
      <c r="F118" s="19">
        <v>8.4131969904076959E-4</v>
      </c>
    </row>
    <row r="119" spans="2:6" ht="51" x14ac:dyDescent="0.25">
      <c r="B119" s="10" t="s">
        <v>204</v>
      </c>
      <c r="C119" s="15" t="s">
        <v>205</v>
      </c>
      <c r="D119" s="14">
        <v>0</v>
      </c>
      <c r="E119" s="19" t="e">
        <f t="shared" si="1"/>
        <v>#DIV/0!</v>
      </c>
      <c r="F119" s="19">
        <v>9.9395416350007244E-4</v>
      </c>
    </row>
    <row r="120" spans="2:6" x14ac:dyDescent="0.25">
      <c r="B120" s="7">
        <v>12</v>
      </c>
      <c r="C120" s="8" t="s">
        <v>206</v>
      </c>
      <c r="D120" s="9">
        <f>SUM(D121:D123)</f>
        <v>0</v>
      </c>
      <c r="E120" s="20" t="e">
        <f t="shared" si="1"/>
        <v>#DIV/0!</v>
      </c>
      <c r="F120" s="20">
        <v>6.0831287650884844E-2</v>
      </c>
    </row>
    <row r="121" spans="2:6" x14ac:dyDescent="0.25">
      <c r="B121" s="16" t="s">
        <v>207</v>
      </c>
      <c r="C121" s="11" t="s">
        <v>208</v>
      </c>
      <c r="D121" s="12">
        <v>0</v>
      </c>
      <c r="E121" s="19" t="e">
        <f t="shared" si="1"/>
        <v>#DIV/0!</v>
      </c>
      <c r="F121" s="19">
        <v>1.4049923861675936E-2</v>
      </c>
    </row>
    <row r="122" spans="2:6" x14ac:dyDescent="0.25">
      <c r="B122" s="16" t="s">
        <v>209</v>
      </c>
      <c r="C122" s="11" t="s">
        <v>210</v>
      </c>
      <c r="D122" s="12">
        <v>0</v>
      </c>
      <c r="E122" s="19" t="e">
        <f t="shared" si="1"/>
        <v>#DIV/0!</v>
      </c>
      <c r="F122" s="19">
        <v>1.105975505420009E-2</v>
      </c>
    </row>
    <row r="123" spans="2:6" x14ac:dyDescent="0.25">
      <c r="B123" s="16" t="s">
        <v>211</v>
      </c>
      <c r="C123" s="11" t="s">
        <v>212</v>
      </c>
      <c r="D123" s="12">
        <v>0</v>
      </c>
      <c r="E123" s="19" t="e">
        <f t="shared" si="1"/>
        <v>#DIV/0!</v>
      </c>
      <c r="F123" s="19">
        <v>3.5721608735008813E-2</v>
      </c>
    </row>
    <row r="124" spans="2:6" x14ac:dyDescent="0.25">
      <c r="B124" s="7">
        <v>13</v>
      </c>
      <c r="C124" s="8" t="s">
        <v>213</v>
      </c>
      <c r="D124" s="9">
        <f>SUM(D125:D131)</f>
        <v>0</v>
      </c>
      <c r="E124" s="20" t="e">
        <f t="shared" si="1"/>
        <v>#DIV/0!</v>
      </c>
      <c r="F124" s="20">
        <v>2.2898337657930277E-2</v>
      </c>
    </row>
    <row r="125" spans="2:6" ht="25.5" x14ac:dyDescent="0.25">
      <c r="B125" s="10" t="s">
        <v>214</v>
      </c>
      <c r="C125" s="15" t="s">
        <v>215</v>
      </c>
      <c r="D125" s="12">
        <v>0</v>
      </c>
      <c r="E125" s="19" t="e">
        <f t="shared" si="1"/>
        <v>#DIV/0!</v>
      </c>
      <c r="F125" s="19">
        <v>5.0792923904282019E-3</v>
      </c>
    </row>
    <row r="126" spans="2:6" x14ac:dyDescent="0.25">
      <c r="B126" s="10" t="s">
        <v>216</v>
      </c>
      <c r="C126" s="13" t="s">
        <v>217</v>
      </c>
      <c r="D126" s="12">
        <v>0</v>
      </c>
      <c r="E126" s="19" t="e">
        <f t="shared" si="1"/>
        <v>#DIV/0!</v>
      </c>
      <c r="F126" s="19">
        <v>5.7477526879897087E-3</v>
      </c>
    </row>
    <row r="127" spans="2:6" ht="25.5" x14ac:dyDescent="0.25">
      <c r="B127" s="10" t="s">
        <v>218</v>
      </c>
      <c r="C127" s="15" t="s">
        <v>219</v>
      </c>
      <c r="D127" s="12">
        <v>0</v>
      </c>
      <c r="E127" s="19" t="e">
        <f t="shared" si="1"/>
        <v>#DIV/0!</v>
      </c>
      <c r="F127" s="19">
        <v>3.134048650364778E-3</v>
      </c>
    </row>
    <row r="128" spans="2:6" x14ac:dyDescent="0.25">
      <c r="B128" s="10" t="s">
        <v>220</v>
      </c>
      <c r="C128" s="13" t="s">
        <v>221</v>
      </c>
      <c r="D128" s="12">
        <v>0</v>
      </c>
      <c r="E128" s="19" t="e">
        <f t="shared" si="1"/>
        <v>#DIV/0!</v>
      </c>
      <c r="F128" s="19">
        <v>9.3568445881802513E-4</v>
      </c>
    </row>
    <row r="129" spans="2:6" x14ac:dyDescent="0.25">
      <c r="B129" s="10" t="s">
        <v>222</v>
      </c>
      <c r="C129" s="13" t="s">
        <v>223</v>
      </c>
      <c r="D129" s="12">
        <v>0</v>
      </c>
      <c r="E129" s="19" t="e">
        <f t="shared" si="1"/>
        <v>#DIV/0!</v>
      </c>
      <c r="F129" s="19">
        <v>1.9945054967535807E-3</v>
      </c>
    </row>
    <row r="130" spans="2:6" x14ac:dyDescent="0.25">
      <c r="B130" s="10" t="s">
        <v>224</v>
      </c>
      <c r="C130" s="13" t="s">
        <v>225</v>
      </c>
      <c r="D130" s="12">
        <v>0</v>
      </c>
      <c r="E130" s="19" t="e">
        <f t="shared" si="1"/>
        <v>#DIV/0!</v>
      </c>
      <c r="F130" s="19">
        <v>9.4370509192304825E-4</v>
      </c>
    </row>
    <row r="131" spans="2:6" ht="25.5" x14ac:dyDescent="0.25">
      <c r="B131" s="10" t="s">
        <v>226</v>
      </c>
      <c r="C131" s="15" t="s">
        <v>227</v>
      </c>
      <c r="D131" s="12">
        <v>0</v>
      </c>
      <c r="E131" s="19" t="e">
        <f t="shared" si="1"/>
        <v>#DIV/0!</v>
      </c>
      <c r="F131" s="19">
        <v>5.0633488816529387E-3</v>
      </c>
    </row>
    <row r="132" spans="2:6" x14ac:dyDescent="0.25">
      <c r="B132" s="7">
        <v>14</v>
      </c>
      <c r="C132" s="8" t="s">
        <v>228</v>
      </c>
      <c r="D132" s="9">
        <f>SUM(D133:D138)</f>
        <v>0</v>
      </c>
      <c r="E132" s="20" t="e">
        <f t="shared" si="1"/>
        <v>#DIV/0!</v>
      </c>
      <c r="F132" s="20">
        <v>3.6378172498470147E-2</v>
      </c>
    </row>
    <row r="133" spans="2:6" x14ac:dyDescent="0.25">
      <c r="B133" s="16" t="s">
        <v>229</v>
      </c>
      <c r="C133" s="11" t="s">
        <v>230</v>
      </c>
      <c r="D133" s="14">
        <v>0</v>
      </c>
      <c r="E133" s="19" t="e">
        <f t="shared" si="1"/>
        <v>#DIV/0!</v>
      </c>
      <c r="F133" s="19">
        <v>4.8553271986361861E-3</v>
      </c>
    </row>
    <row r="134" spans="2:6" x14ac:dyDescent="0.25">
      <c r="B134" s="16" t="s">
        <v>231</v>
      </c>
      <c r="C134" s="11" t="s">
        <v>232</v>
      </c>
      <c r="D134" s="14">
        <v>0</v>
      </c>
      <c r="E134" s="19" t="e">
        <f t="shared" si="1"/>
        <v>#DIV/0!</v>
      </c>
      <c r="F134" s="19">
        <v>1.2541428324920246E-2</v>
      </c>
    </row>
    <row r="135" spans="2:6" x14ac:dyDescent="0.25">
      <c r="B135" s="16" t="s">
        <v>233</v>
      </c>
      <c r="C135" s="11" t="s">
        <v>234</v>
      </c>
      <c r="D135" s="14">
        <v>0</v>
      </c>
      <c r="E135" s="19" t="e">
        <f t="shared" si="1"/>
        <v>#DIV/0!</v>
      </c>
      <c r="F135" s="19">
        <v>6.293771126066979E-3</v>
      </c>
    </row>
    <row r="136" spans="2:6" ht="25.5" x14ac:dyDescent="0.25">
      <c r="B136" s="16" t="s">
        <v>235</v>
      </c>
      <c r="C136" s="17" t="s">
        <v>236</v>
      </c>
      <c r="D136" s="14">
        <v>0</v>
      </c>
      <c r="E136" s="19" t="e">
        <f t="shared" si="1"/>
        <v>#DIV/0!</v>
      </c>
      <c r="F136" s="19">
        <v>6.03220863983377E-3</v>
      </c>
    </row>
    <row r="137" spans="2:6" x14ac:dyDescent="0.25">
      <c r="B137" s="16" t="s">
        <v>237</v>
      </c>
      <c r="C137" s="11" t="s">
        <v>238</v>
      </c>
      <c r="D137" s="14">
        <v>0</v>
      </c>
      <c r="E137" s="19" t="e">
        <f t="shared" si="1"/>
        <v>#DIV/0!</v>
      </c>
      <c r="F137" s="19">
        <v>3.0651961897817637E-3</v>
      </c>
    </row>
    <row r="138" spans="2:6" x14ac:dyDescent="0.25">
      <c r="B138" s="16" t="s">
        <v>239</v>
      </c>
      <c r="C138" s="11" t="s">
        <v>240</v>
      </c>
      <c r="D138" s="14">
        <v>0</v>
      </c>
      <c r="E138" s="19" t="e">
        <f t="shared" si="1"/>
        <v>#DIV/0!</v>
      </c>
      <c r="F138" s="19">
        <v>3.5902410192312009E-3</v>
      </c>
    </row>
    <row r="139" spans="2:6" ht="18.75" x14ac:dyDescent="0.25">
      <c r="B139" s="26" t="s">
        <v>241</v>
      </c>
      <c r="C139" s="27"/>
      <c r="D139" s="21">
        <f>SUM(D132,D124,D120,D112,D106,D95,D88,D74,D59,D45,D21,D20,D17,D14)</f>
        <v>0</v>
      </c>
    </row>
  </sheetData>
  <mergeCells count="13">
    <mergeCell ref="B1:F1"/>
    <mergeCell ref="B5:C5"/>
    <mergeCell ref="D5:F5"/>
    <mergeCell ref="B2:F2"/>
    <mergeCell ref="B4:F4"/>
    <mergeCell ref="B3:C3"/>
    <mergeCell ref="D3:F3"/>
    <mergeCell ref="F12:F13"/>
    <mergeCell ref="B12:B13"/>
    <mergeCell ref="C12:C13"/>
    <mergeCell ref="D12:D13"/>
    <mergeCell ref="B139:C139"/>
    <mergeCell ref="E12:E13"/>
  </mergeCells>
  <printOptions horizontalCentered="1"/>
  <pageMargins left="1.1811023622047245" right="0.98425196850393704" top="1.1811023622047245" bottom="0.98425196850393704" header="0.31496062992125984" footer="0.31496062992125984"/>
  <pageSetup paperSize="9" scale="89" fitToHeight="0" orientation="landscape" horizontalDpi="4294967293" verticalDpi="4294967293"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Normando Guedes Marcondes</dc:creator>
  <cp:lastModifiedBy>Giovani Carlos Sehaber</cp:lastModifiedBy>
  <cp:lastPrinted>2025-08-18T17:59:46Z</cp:lastPrinted>
  <dcterms:created xsi:type="dcterms:W3CDTF">2025-08-18T17:10:56Z</dcterms:created>
  <dcterms:modified xsi:type="dcterms:W3CDTF">2025-08-18T17:59:56Z</dcterms:modified>
</cp:coreProperties>
</file>