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UBLICO-DEMANT\02. CONTRATAÇÕES\TR GERENCIADORA PÍER (T, L, F)\01. PÍer em T - Fase I\ANEXO V - Modelo Propostas\"/>
    </mc:Choice>
  </mc:AlternateContent>
  <xr:revisionPtr revIDLastSave="0" documentId="13_ncr:1_{83100C3A-B995-4E7B-9585-66BEF3354945}" xr6:coauthVersionLast="47" xr6:coauthVersionMax="47" xr10:uidLastSave="{00000000-0000-0000-0000-000000000000}"/>
  <bookViews>
    <workbookView xWindow="28680" yWindow="-120" windowWidth="29040" windowHeight="15720" xr2:uid="{1668FA18-5859-4975-A8E0-52E3DBB1CA29}"/>
  </bookViews>
  <sheets>
    <sheet name="Proposta Licitante" sheetId="1" r:id="rId1"/>
  </sheets>
  <externalReferences>
    <externalReference r:id="rId2"/>
  </externalReferences>
  <definedNames>
    <definedName name="_xlnm.Print_Area" localSheetId="0">'Proposta Licitante'!$B$4:$F$22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0" i="1" l="1"/>
  <c r="C12" i="1"/>
  <c r="C8" i="1"/>
  <c r="F8" i="1" s="1"/>
  <c r="C9" i="1"/>
  <c r="C10" i="1"/>
  <c r="C13" i="1"/>
  <c r="C15" i="1"/>
  <c r="C16" i="1"/>
  <c r="C17" i="1"/>
  <c r="C18" i="1"/>
  <c r="C7" i="1"/>
  <c r="E18" i="1"/>
  <c r="E17" i="1"/>
  <c r="E16" i="1"/>
  <c r="E15" i="1"/>
  <c r="E12" i="1"/>
</calcChain>
</file>

<file path=xl/sharedStrings.xml><?xml version="1.0" encoding="utf-8"?>
<sst xmlns="http://schemas.openxmlformats.org/spreadsheetml/2006/main" count="22" uniqueCount="22">
  <si>
    <t>Item</t>
  </si>
  <si>
    <t>Valor</t>
  </si>
  <si>
    <t>% em Relação ao Total do Contrato</t>
  </si>
  <si>
    <t>Qtde</t>
  </si>
  <si>
    <t>Valor Mensal</t>
  </si>
  <si>
    <t>SUPERVISÃO</t>
  </si>
  <si>
    <t>SUPERVISÃO - REMUNERAÇÃO FIXA</t>
  </si>
  <si>
    <t>SUPERVISÃO - REMUNERAÇÃO VARIÁVEL</t>
  </si>
  <si>
    <t>% em Relação ao Percentual de Avanço Físico da Construtora. Condicionado a emissão e avaliação de relatórios.</t>
  </si>
  <si>
    <t>ENSAIOS DE CONTRAPROVA</t>
  </si>
  <si>
    <t>Condicionado a execução e emissão de relatórios.</t>
  </si>
  <si>
    <t>Ensaios de Concreto</t>
  </si>
  <si>
    <t>Resistência do concreto - Moldagem e rompimento de corpos de prova</t>
  </si>
  <si>
    <t>Ensaio de traço de concreto</t>
  </si>
  <si>
    <t>Ensaios em Estruturas Metálicas</t>
  </si>
  <si>
    <t>Ensaio de solda - Liquido penetrante (LP)</t>
  </si>
  <si>
    <t>Ensaio de solda - Ultrassom (UT)</t>
  </si>
  <si>
    <t>Ensaio de solda - Particulas Magnéticas (PM)</t>
  </si>
  <si>
    <t>Medida de espessura seca (DFT) - Medidor magnético ou indução eletromagnética</t>
  </si>
  <si>
    <t>TOTAL</t>
  </si>
  <si>
    <t>OBS: Preencher a célula em VERDE com o total da proposta da licitante. A proposta e o CFF são gerados automaticamente.</t>
  </si>
  <si>
    <t>MODELO DE PROPOSTA DE PREÇOS - LICITANTE
Mês base: abertura das propostas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</si>
</sst>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7">
    <font>
      <sz val="11"/>
      <color theme="1"/>
      <name val="Calibri"/>
      <family val="2"/>
      <scheme val="minor"/>
    </font>
    <font>
      <b/>
      <sz val="11"/>
      <color theme="1"/>
      <name val="Source sans pro ligth"/>
    </font>
    <font>
      <b/>
      <sz val="11"/>
      <color theme="1"/>
      <name val="Source Sans Pro Light"/>
      <family val="2"/>
    </font>
    <font>
      <sz val="11"/>
      <color theme="1"/>
      <name val="Source Sans Pro Light"/>
      <family val="2"/>
    </font>
    <font>
      <sz val="11"/>
      <color rgb="FF000000"/>
      <name val="Source Sans Pro Light"/>
      <family val="2"/>
    </font>
    <font>
      <b/>
      <sz val="11"/>
      <color rgb="FF000000"/>
      <name val="Source Sans Pro Light"/>
      <family val="2"/>
    </font>
    <font>
      <sz val="11"/>
      <color theme="1"/>
      <name val="SOURCE SANS PRO LIGTH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4" fontId="0" fillId="0" borderId="0" xfId="0" applyNumberFormat="1"/>
    <xf numFmtId="0" fontId="2" fillId="2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44" fontId="2" fillId="0" borderId="7" xfId="0" applyNumberFormat="1" applyFont="1" applyBorder="1" applyAlignment="1">
      <alignment vertical="center" wrapText="1"/>
    </xf>
    <xf numFmtId="10" fontId="2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44" fontId="3" fillId="0" borderId="7" xfId="0" applyNumberFormat="1" applyFont="1" applyBorder="1" applyAlignment="1">
      <alignment horizontal="center" vertical="center"/>
    </xf>
    <xf numFmtId="10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4" fillId="3" borderId="7" xfId="0" applyFont="1" applyFill="1" applyBorder="1" applyAlignment="1">
      <alignment horizontal="justify" vertical="center"/>
    </xf>
    <xf numFmtId="0" fontId="5" fillId="3" borderId="7" xfId="0" applyFont="1" applyFill="1" applyBorder="1" applyAlignment="1">
      <alignment vertical="center"/>
    </xf>
    <xf numFmtId="9" fontId="0" fillId="0" borderId="0" xfId="0" applyNumberFormat="1"/>
    <xf numFmtId="0" fontId="6" fillId="0" borderId="0" xfId="0" applyFont="1"/>
    <xf numFmtId="44" fontId="3" fillId="0" borderId="7" xfId="0" applyNumberFormat="1" applyFont="1" applyBorder="1" applyAlignment="1">
      <alignment vertical="center" wrapText="1"/>
    </xf>
    <xf numFmtId="0" fontId="2" fillId="0" borderId="7" xfId="0" applyFont="1" applyBorder="1"/>
    <xf numFmtId="44" fontId="2" fillId="4" borderId="7" xfId="0" applyNumberFormat="1" applyFont="1" applyFill="1" applyBorder="1" applyProtection="1">
      <protection locked="0"/>
    </xf>
    <xf numFmtId="10" fontId="2" fillId="0" borderId="7" xfId="0" applyNumberFormat="1" applyFont="1" applyBorder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UBLICO-DEMANT/02.%20CONTRATA&#199;&#213;ES/TR%20GERENCIADORA%20P&#205;ER%20(T,%20L,%20F)/01.%20P&#205;er%20em%20T%20-%20Fase%20I/ANEXO%20VII%20-%20Or&#231;amento%20(FASE%20INTERNA)/ANEXO%20VII%20-%20Or&#231;amento%20APPA%20Rev%20Ago%202026%20-%20Rev%2001%20(FASE%20INTERNA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do Orçamento"/>
      <sheetName val="Orçamento"/>
      <sheetName val="COMP 01 - Recursos Materiais"/>
      <sheetName val="COMP 02 - Embarcação"/>
      <sheetName val="COMP 03 - Topografia"/>
      <sheetName val="COMP 04 - DFT"/>
      <sheetName val="BDI"/>
      <sheetName val="Cronograma FF"/>
    </sheetNames>
    <sheetDataSet>
      <sheetData sheetId="0" refreshError="1"/>
      <sheetData sheetId="1">
        <row r="31">
          <cell r="D31">
            <v>200</v>
          </cell>
        </row>
        <row r="34">
          <cell r="D34">
            <v>100</v>
          </cell>
        </row>
        <row r="35">
          <cell r="D35">
            <v>100</v>
          </cell>
        </row>
        <row r="36">
          <cell r="D36">
            <v>100</v>
          </cell>
        </row>
        <row r="37">
          <cell r="D37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5AA67-76A4-4C17-87FC-99DFE5438D44}">
  <sheetPr>
    <pageSetUpPr fitToPage="1"/>
  </sheetPr>
  <dimension ref="B2:F33"/>
  <sheetViews>
    <sheetView tabSelected="1" zoomScaleNormal="100" workbookViewId="0">
      <selection activeCell="C20" sqref="C20"/>
    </sheetView>
  </sheetViews>
  <sheetFormatPr defaultRowHeight="15"/>
  <cols>
    <col min="2" max="2" width="41.85546875" bestFit="1" customWidth="1"/>
    <col min="3" max="3" width="21.42578125" customWidth="1"/>
    <col min="4" max="4" width="37.140625" bestFit="1" customWidth="1"/>
    <col min="5" max="5" width="12.85546875" customWidth="1"/>
    <col min="6" max="6" width="39.140625" bestFit="1" customWidth="1"/>
    <col min="7" max="7" width="9.5703125" bestFit="1" customWidth="1"/>
    <col min="10" max="10" width="9.5703125" bestFit="1" customWidth="1"/>
  </cols>
  <sheetData>
    <row r="2" spans="2:6">
      <c r="D2" s="1"/>
    </row>
    <row r="4" spans="2:6" ht="15" customHeight="1">
      <c r="B4" s="21" t="s">
        <v>21</v>
      </c>
      <c r="C4" s="22"/>
      <c r="D4" s="22"/>
      <c r="E4" s="22"/>
      <c r="F4" s="23"/>
    </row>
    <row r="5" spans="2:6">
      <c r="B5" s="24"/>
      <c r="C5" s="25"/>
      <c r="D5" s="25"/>
      <c r="E5" s="25"/>
      <c r="F5" s="26"/>
    </row>
    <row r="6" spans="2:6"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</row>
    <row r="7" spans="2:6">
      <c r="B7" s="3" t="s">
        <v>5</v>
      </c>
      <c r="C7" s="4">
        <f>D7*$C$20</f>
        <v>0</v>
      </c>
      <c r="D7" s="5">
        <v>0.96586918992638715</v>
      </c>
      <c r="E7" s="3"/>
      <c r="F7" s="3"/>
    </row>
    <row r="8" spans="2:6">
      <c r="B8" s="6" t="s">
        <v>6</v>
      </c>
      <c r="C8" s="16">
        <f t="shared" ref="C8:C18" si="0">D8*$C$20</f>
        <v>0</v>
      </c>
      <c r="D8" s="8">
        <v>0.28976075697791615</v>
      </c>
      <c r="E8" s="9">
        <v>33</v>
      </c>
      <c r="F8" s="7">
        <f>C8/E8</f>
        <v>0</v>
      </c>
    </row>
    <row r="9" spans="2:6" ht="45">
      <c r="B9" s="6" t="s">
        <v>7</v>
      </c>
      <c r="C9" s="16">
        <f t="shared" si="0"/>
        <v>0</v>
      </c>
      <c r="D9" s="8">
        <v>0.67610843294847101</v>
      </c>
      <c r="E9" s="9">
        <v>1</v>
      </c>
      <c r="F9" s="10" t="s">
        <v>8</v>
      </c>
    </row>
    <row r="10" spans="2:6">
      <c r="B10" s="3" t="s">
        <v>9</v>
      </c>
      <c r="C10" s="4">
        <f t="shared" si="0"/>
        <v>0</v>
      </c>
      <c r="D10" s="5">
        <v>3.4130810073612815E-2</v>
      </c>
      <c r="E10" s="3"/>
      <c r="F10" s="27" t="s">
        <v>10</v>
      </c>
    </row>
    <row r="11" spans="2:6">
      <c r="B11" s="11" t="s">
        <v>11</v>
      </c>
      <c r="C11" s="16"/>
      <c r="D11" s="11"/>
      <c r="E11" s="11"/>
      <c r="F11" s="28"/>
    </row>
    <row r="12" spans="2:6" ht="30">
      <c r="B12" s="12" t="s">
        <v>12</v>
      </c>
      <c r="C12" s="16">
        <f>D12*$C$20</f>
        <v>0</v>
      </c>
      <c r="D12" s="8">
        <v>3.3393520330978655E-3</v>
      </c>
      <c r="E12" s="9">
        <f>[1]Orçamento!D31</f>
        <v>200</v>
      </c>
      <c r="F12" s="28"/>
    </row>
    <row r="13" spans="2:6">
      <c r="B13" s="12" t="s">
        <v>13</v>
      </c>
      <c r="C13" s="16">
        <f t="shared" si="0"/>
        <v>0</v>
      </c>
      <c r="D13" s="8">
        <v>5.3335926222514637E-3</v>
      </c>
      <c r="E13" s="9">
        <v>10</v>
      </c>
      <c r="F13" s="28"/>
    </row>
    <row r="14" spans="2:6">
      <c r="B14" s="13" t="s">
        <v>14</v>
      </c>
      <c r="C14" s="16"/>
      <c r="D14" s="13"/>
      <c r="E14" s="13"/>
      <c r="F14" s="28"/>
    </row>
    <row r="15" spans="2:6">
      <c r="B15" s="12" t="s">
        <v>15</v>
      </c>
      <c r="C15" s="16">
        <f t="shared" si="0"/>
        <v>0</v>
      </c>
      <c r="D15" s="8">
        <v>2.3852514522127613E-3</v>
      </c>
      <c r="E15" s="9">
        <f>[1]Orçamento!D34</f>
        <v>100</v>
      </c>
      <c r="F15" s="28"/>
    </row>
    <row r="16" spans="2:6">
      <c r="B16" s="12" t="s">
        <v>16</v>
      </c>
      <c r="C16" s="16">
        <f t="shared" si="0"/>
        <v>0</v>
      </c>
      <c r="D16" s="8">
        <v>7.0576182968901018E-3</v>
      </c>
      <c r="E16" s="9">
        <f>[1]Orçamento!D35</f>
        <v>100</v>
      </c>
      <c r="F16" s="28"/>
    </row>
    <row r="17" spans="2:6">
      <c r="B17" s="12" t="s">
        <v>17</v>
      </c>
      <c r="C17" s="16">
        <f t="shared" si="0"/>
        <v>0</v>
      </c>
      <c r="D17" s="8">
        <v>1.26757373423698E-2</v>
      </c>
      <c r="E17" s="9">
        <f>[1]Orçamento!D36</f>
        <v>100</v>
      </c>
      <c r="F17" s="28"/>
    </row>
    <row r="18" spans="2:6" ht="30">
      <c r="B18" s="12" t="s">
        <v>18</v>
      </c>
      <c r="C18" s="16">
        <f t="shared" si="0"/>
        <v>0</v>
      </c>
      <c r="D18" s="8">
        <v>3.3392583267908139E-3</v>
      </c>
      <c r="E18" s="9">
        <f>[1]Orçamento!D37</f>
        <v>100</v>
      </c>
      <c r="F18" s="29"/>
    </row>
    <row r="20" spans="2:6">
      <c r="B20" s="17" t="s">
        <v>19</v>
      </c>
      <c r="C20" s="18">
        <v>0</v>
      </c>
      <c r="D20" s="19">
        <f>D7+D10</f>
        <v>1</v>
      </c>
    </row>
    <row r="21" spans="2:6">
      <c r="B21" s="15"/>
      <c r="C21" s="15"/>
      <c r="D21" s="15"/>
    </row>
    <row r="22" spans="2:6">
      <c r="B22" s="20" t="s">
        <v>20</v>
      </c>
      <c r="C22" s="15"/>
      <c r="D22" s="15"/>
    </row>
    <row r="33" spans="4:4">
      <c r="D33" s="14"/>
    </row>
  </sheetData>
  <sheetProtection algorithmName="SHA-512" hashValue="PI0uhgUIx5lNDXZK7pnE//rJrgIwe0sJ4IYbAoZsCmn4nmL+wmSEZFuEXETXX2za2AWh12vKbjSUE/a4xqc56A==" saltValue="FrdaRe6zCz2a/VTRqfJF/A==" spinCount="100000" sheet="1" objects="1" scenarios="1" selectLockedCells="1"/>
  <mergeCells count="2">
    <mergeCell ref="B4:F5"/>
    <mergeCell ref="F10:F18"/>
  </mergeCells>
  <pageMargins left="0.511811024" right="0.511811024" top="0.78740157499999996" bottom="0.78740157499999996" header="0.31496062000000002" footer="0.31496062000000002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Proposta Licitante</vt:lpstr>
      <vt:lpstr>'Proposta Licitante'!Area_de_impressao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Avaip Nunes</dc:creator>
  <cp:lastModifiedBy>Thais Avaip Nunes</cp:lastModifiedBy>
  <cp:lastPrinted>2026-09-11T13:58:46Z</cp:lastPrinted>
  <dcterms:created xsi:type="dcterms:W3CDTF">2026-09-11T12:50:39Z</dcterms:created>
  <dcterms:modified xsi:type="dcterms:W3CDTF">2026-09-11T13:59:09Z</dcterms:modified>
</cp:coreProperties>
</file>