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fillipe.costa\Downloads\"/>
    </mc:Choice>
  </mc:AlternateContent>
  <xr:revisionPtr revIDLastSave="0" documentId="13_ncr:1_{AD65C2F6-C3CD-465C-A375-F9178CA3EFB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PLANILHA DE SERVIÇOS " sheetId="1" r:id="rId1"/>
    <sheet name="BDI" sheetId="4" r:id="rId2"/>
  </sheets>
  <externalReferences>
    <externalReference r:id="rId3"/>
  </externalReferences>
  <definedNames>
    <definedName name="__Anonymous_Sheet_DB__0">#REF!</definedName>
    <definedName name="__xlnm.Print_Area_1">#REF!</definedName>
    <definedName name="__xlnm.Print_Area_2">#REF!</definedName>
    <definedName name="__xlnm.Print_Area_3">#REF!</definedName>
    <definedName name="__xlnm.Print_Area_3_1">#REF!</definedName>
    <definedName name="__xlnm.Print_Titles_1">#REF!</definedName>
    <definedName name="__xlnm.Print_Titles_2">#REF!</definedName>
    <definedName name="__xlnm.Print_Titles_3">#REF!</definedName>
    <definedName name="_R10P">#REF!</definedName>
    <definedName name="_R10R">#REF!</definedName>
    <definedName name="_R11P">#REF!</definedName>
    <definedName name="_R11R">#REF!</definedName>
    <definedName name="_R12P">#REF!</definedName>
    <definedName name="_R12R">#REF!</definedName>
    <definedName name="_R13P">#REF!</definedName>
    <definedName name="_R13R">#REF!</definedName>
    <definedName name="_R14P">#REF!</definedName>
    <definedName name="_R14R">#REF!</definedName>
    <definedName name="_R15P">#REF!</definedName>
    <definedName name="_R15R">#REF!</definedName>
    <definedName name="_R16P">#REF!</definedName>
    <definedName name="_R16R">#REF!</definedName>
    <definedName name="_R17P">#REF!</definedName>
    <definedName name="_R17R">#REF!</definedName>
    <definedName name="_R18P">#REF!</definedName>
    <definedName name="_R18R">#REF!</definedName>
    <definedName name="_R19P">#REF!</definedName>
    <definedName name="_R19R">#REF!</definedName>
    <definedName name="_R1P">#REF!</definedName>
    <definedName name="_R1R">#REF!</definedName>
    <definedName name="_R20P">#REF!</definedName>
    <definedName name="_R20R">#REF!</definedName>
    <definedName name="_R21P">#REF!</definedName>
    <definedName name="_R21R">#REF!</definedName>
    <definedName name="_R22P">#REF!</definedName>
    <definedName name="_R22R">#REF!</definedName>
    <definedName name="_R23P">#REF!</definedName>
    <definedName name="_R23R">#REF!</definedName>
    <definedName name="_R24P">#REF!</definedName>
    <definedName name="_R24R">#REF!</definedName>
    <definedName name="_R2P">#REF!</definedName>
    <definedName name="_R2R">#REF!</definedName>
    <definedName name="_R3P">#REF!</definedName>
    <definedName name="_R3R">#REF!</definedName>
    <definedName name="_R4P">#REF!</definedName>
    <definedName name="_R4R">#REF!</definedName>
    <definedName name="_R5P">#REF!</definedName>
    <definedName name="_R5R">#REF!</definedName>
    <definedName name="_R6P">#REF!</definedName>
    <definedName name="_R6R">#REF!</definedName>
    <definedName name="_R7P">#REF!</definedName>
    <definedName name="_R7R">#REF!</definedName>
    <definedName name="_R8P">#REF!</definedName>
    <definedName name="_R8R">#REF!</definedName>
    <definedName name="_R9P">#REF!</definedName>
    <definedName name="_R9R">#REF!</definedName>
    <definedName name="_RP1">#REF!</definedName>
    <definedName name="_RP10">#REF!</definedName>
    <definedName name="_RP11">#REF!</definedName>
    <definedName name="_RP12">#REF!</definedName>
    <definedName name="_RP13">#REF!</definedName>
    <definedName name="_RP14">#REF!</definedName>
    <definedName name="_RP15">#REF!</definedName>
    <definedName name="_RP16">#REF!</definedName>
    <definedName name="_RP17">#REF!</definedName>
    <definedName name="_RP18">#REF!</definedName>
    <definedName name="_RP19">#REF!</definedName>
    <definedName name="_RP2">#REF!</definedName>
    <definedName name="_RP20">#REF!</definedName>
    <definedName name="_RP21">#REF!</definedName>
    <definedName name="_RP22">#REF!</definedName>
    <definedName name="_RP23">#REF!</definedName>
    <definedName name="_RP24">#REF!</definedName>
    <definedName name="_RP3">#REF!</definedName>
    <definedName name="_RP4">#REF!</definedName>
    <definedName name="_RP5">#REF!</definedName>
    <definedName name="_RP6">#REF!</definedName>
    <definedName name="_RP7">#REF!</definedName>
    <definedName name="_RP8">#REF!</definedName>
    <definedName name="_RP9">#REF!</definedName>
    <definedName name="_RR1">#REF!</definedName>
    <definedName name="_RR10">#REF!</definedName>
    <definedName name="_RR12">#REF!</definedName>
    <definedName name="_RR13">#REF!</definedName>
    <definedName name="_RR14">#REF!</definedName>
    <definedName name="_RR15">#REF!</definedName>
    <definedName name="_RR16">#REF!</definedName>
    <definedName name="_RR17">#REF!</definedName>
    <definedName name="_RR18">#REF!</definedName>
    <definedName name="_RR19">#REF!</definedName>
    <definedName name="_RR2">#REF!</definedName>
    <definedName name="_RR20">#REF!</definedName>
    <definedName name="_RR21">#REF!</definedName>
    <definedName name="_RR22">#REF!</definedName>
    <definedName name="_RR23">#REF!</definedName>
    <definedName name="_RR24">#REF!</definedName>
    <definedName name="_RR3">#REF!</definedName>
    <definedName name="_RR4">#REF!</definedName>
    <definedName name="_RR5">#REF!</definedName>
    <definedName name="_RR6">#REF!</definedName>
    <definedName name="_RR7">#REF!</definedName>
    <definedName name="_RR8">#REF!</definedName>
    <definedName name="_RR9">#REF!</definedName>
    <definedName name="_tt1">"$#REF!.$A$1:$B$3278"</definedName>
    <definedName name="A1P1">#REF!</definedName>
    <definedName name="A1P10">#REF!</definedName>
    <definedName name="A1P11">#REF!</definedName>
    <definedName name="A1P12">#REF!</definedName>
    <definedName name="A1P13">#REF!</definedName>
    <definedName name="A1P14">#REF!</definedName>
    <definedName name="A1P15">#REF!</definedName>
    <definedName name="A1P16">#REF!</definedName>
    <definedName name="A1P17">#REF!</definedName>
    <definedName name="A1P18">#REF!</definedName>
    <definedName name="A1P19">#REF!</definedName>
    <definedName name="A1P2">#REF!</definedName>
    <definedName name="A1P20">#REF!</definedName>
    <definedName name="A1P21">#REF!</definedName>
    <definedName name="A1P22">#REF!</definedName>
    <definedName name="A1P23">#REF!</definedName>
    <definedName name="A1P24">#REF!</definedName>
    <definedName name="A1P3">#REF!</definedName>
    <definedName name="A1P4">#REF!</definedName>
    <definedName name="A1P5">#REF!</definedName>
    <definedName name="A1P6">#REF!</definedName>
    <definedName name="A1P7">#REF!</definedName>
    <definedName name="A1P8">#REF!</definedName>
    <definedName name="A1P9">#REF!</definedName>
    <definedName name="A1R1">#REF!</definedName>
    <definedName name="A1R10">#REF!</definedName>
    <definedName name="A1R11">#REF!</definedName>
    <definedName name="A1R12">#REF!</definedName>
    <definedName name="A1R13">#REF!</definedName>
    <definedName name="A1R14">#REF!</definedName>
    <definedName name="A1R15">#REF!</definedName>
    <definedName name="A1R16">#REF!</definedName>
    <definedName name="A1R17">#REF!</definedName>
    <definedName name="A1R18">#REF!</definedName>
    <definedName name="A1R19">#REF!</definedName>
    <definedName name="A1R2">#REF!</definedName>
    <definedName name="A1R20">#REF!</definedName>
    <definedName name="A1R21">#REF!</definedName>
    <definedName name="A1R22">#REF!</definedName>
    <definedName name="A1R23">#REF!</definedName>
    <definedName name="A1R24">#REF!</definedName>
    <definedName name="A1R3">#REF!</definedName>
    <definedName name="A1R4">#REF!</definedName>
    <definedName name="A1R5">#REF!</definedName>
    <definedName name="A1R6">#REF!</definedName>
    <definedName name="A1R7">#REF!</definedName>
    <definedName name="A1R8">#REF!</definedName>
    <definedName name="A1R9">#REF!</definedName>
    <definedName name="A2P1">#REF!</definedName>
    <definedName name="A2P10">#REF!</definedName>
    <definedName name="A2P11">#REF!</definedName>
    <definedName name="A2P12">#REF!</definedName>
    <definedName name="A2P13">#REF!</definedName>
    <definedName name="A2P14">#REF!</definedName>
    <definedName name="A2P15">#REF!</definedName>
    <definedName name="A2P16">#REF!</definedName>
    <definedName name="A2P17">#REF!</definedName>
    <definedName name="A2P18">#REF!</definedName>
    <definedName name="A2P19">#REF!</definedName>
    <definedName name="A2P2">#REF!</definedName>
    <definedName name="A2P20">#REF!</definedName>
    <definedName name="A2P21">#REF!</definedName>
    <definedName name="A2P22">#REF!</definedName>
    <definedName name="A2P23">#REF!</definedName>
    <definedName name="A2P24">#REF!</definedName>
    <definedName name="A2P3">#REF!</definedName>
    <definedName name="A2P4">#REF!</definedName>
    <definedName name="A2P5">#REF!</definedName>
    <definedName name="A2P6">#REF!</definedName>
    <definedName name="A2P7">#REF!</definedName>
    <definedName name="A2P8">#REF!</definedName>
    <definedName name="A2P9">#REF!</definedName>
    <definedName name="A2R1">#REF!</definedName>
    <definedName name="A2R10">#REF!</definedName>
    <definedName name="A2R11">#REF!</definedName>
    <definedName name="A2R12">#REF!</definedName>
    <definedName name="A2R13">#REF!</definedName>
    <definedName name="A2R14">#REF!</definedName>
    <definedName name="A2R15">#REF!</definedName>
    <definedName name="A2R16">#REF!</definedName>
    <definedName name="A2R17">#REF!</definedName>
    <definedName name="A2R18">#REF!</definedName>
    <definedName name="A2R19">#REF!</definedName>
    <definedName name="A2R2">#REF!</definedName>
    <definedName name="A2R20">#REF!</definedName>
    <definedName name="A2R21">#REF!</definedName>
    <definedName name="A2R22">#REF!</definedName>
    <definedName name="A2R23">#REF!</definedName>
    <definedName name="A2R24">#REF!</definedName>
    <definedName name="A2R3">#REF!</definedName>
    <definedName name="A2R4">#REF!</definedName>
    <definedName name="A2R5">#REF!</definedName>
    <definedName name="A2R6">#REF!</definedName>
    <definedName name="A2R7">#REF!</definedName>
    <definedName name="A2R8">#REF!</definedName>
    <definedName name="A2R9">#REF!</definedName>
    <definedName name="A3P1">#REF!</definedName>
    <definedName name="A3P10">#REF!</definedName>
    <definedName name="A3P11">#REF!</definedName>
    <definedName name="A3P12">#REF!</definedName>
    <definedName name="A3P13">#REF!</definedName>
    <definedName name="A3P14">#REF!</definedName>
    <definedName name="A3P15">#REF!</definedName>
    <definedName name="A3P16">#REF!</definedName>
    <definedName name="A3P17">#REF!</definedName>
    <definedName name="A3P18">#REF!</definedName>
    <definedName name="A3P19">#REF!</definedName>
    <definedName name="A3P2">#REF!</definedName>
    <definedName name="A3P20">#REF!</definedName>
    <definedName name="A3P21">#REF!</definedName>
    <definedName name="A3P22">#REF!</definedName>
    <definedName name="A3P23">#REF!</definedName>
    <definedName name="A3P24">#REF!</definedName>
    <definedName name="A3P3">#REF!</definedName>
    <definedName name="A3P4">#REF!</definedName>
    <definedName name="A3P5">#REF!</definedName>
    <definedName name="A3P6">#REF!</definedName>
    <definedName name="A3P7">#REF!</definedName>
    <definedName name="A3P8">#REF!</definedName>
    <definedName name="A3P9">#REF!</definedName>
    <definedName name="A3R1">#REF!</definedName>
    <definedName name="A3R10">#REF!</definedName>
    <definedName name="A3R11">#REF!</definedName>
    <definedName name="A3R12">#REF!</definedName>
    <definedName name="A3R13">#REF!</definedName>
    <definedName name="A3R14">#REF!</definedName>
    <definedName name="A3R15">#REF!</definedName>
    <definedName name="A3R16">#REF!</definedName>
    <definedName name="A3R17">#REF!</definedName>
    <definedName name="A3R18">#REF!</definedName>
    <definedName name="A3R19">#REF!</definedName>
    <definedName name="A3R2">#REF!</definedName>
    <definedName name="A3R20">#REF!</definedName>
    <definedName name="A3R21">#REF!</definedName>
    <definedName name="A3R22">#REF!</definedName>
    <definedName name="A3R23">#REF!</definedName>
    <definedName name="A3R24">#REF!</definedName>
    <definedName name="A3R3">#REF!</definedName>
    <definedName name="A3R4">#REF!</definedName>
    <definedName name="A3R5">#REF!</definedName>
    <definedName name="A3R6">#REF!</definedName>
    <definedName name="A3R7">#REF!</definedName>
    <definedName name="A3R8">#REF!</definedName>
    <definedName name="A3R9">#REF!</definedName>
    <definedName name="A4P1">#REF!</definedName>
    <definedName name="A4P10">#REF!</definedName>
    <definedName name="A4P11">#REF!</definedName>
    <definedName name="A4P12">#REF!</definedName>
    <definedName name="A4P13">#REF!</definedName>
    <definedName name="A4P14">#REF!</definedName>
    <definedName name="A4P15">#REF!</definedName>
    <definedName name="A4P16">#REF!</definedName>
    <definedName name="A4P17">#REF!</definedName>
    <definedName name="A4P18">#REF!</definedName>
    <definedName name="A4P19">#REF!</definedName>
    <definedName name="A4P2">#REF!</definedName>
    <definedName name="A4P20">#REF!</definedName>
    <definedName name="A4P21">#REF!</definedName>
    <definedName name="A4P22">#REF!</definedName>
    <definedName name="A4P23">#REF!</definedName>
    <definedName name="A4P24">#REF!</definedName>
    <definedName name="A4P3">#REF!</definedName>
    <definedName name="A4P4">#REF!</definedName>
    <definedName name="A4P5">#REF!</definedName>
    <definedName name="A4P6">#REF!</definedName>
    <definedName name="A4P7">#REF!</definedName>
    <definedName name="A4P8">#REF!</definedName>
    <definedName name="A4P9">#REF!</definedName>
    <definedName name="A4R1">#REF!</definedName>
    <definedName name="A4R10">#REF!</definedName>
    <definedName name="A4R11">#REF!</definedName>
    <definedName name="A4R12">#REF!</definedName>
    <definedName name="A4R13">#REF!</definedName>
    <definedName name="A4R14">#REF!</definedName>
    <definedName name="A4R15">#REF!</definedName>
    <definedName name="A4R16">#REF!</definedName>
    <definedName name="A4R17">#REF!</definedName>
    <definedName name="A4R18">#REF!</definedName>
    <definedName name="A4R19">#REF!</definedName>
    <definedName name="A4R2">#REF!</definedName>
    <definedName name="A4R20">#REF!</definedName>
    <definedName name="A4R21">#REF!</definedName>
    <definedName name="A4R22">#REF!</definedName>
    <definedName name="A4R23">#REF!</definedName>
    <definedName name="A4R24">#REF!</definedName>
    <definedName name="A4R3">#REF!</definedName>
    <definedName name="A4R4">#REF!</definedName>
    <definedName name="A4R5">#REF!</definedName>
    <definedName name="A4R6">#REF!</definedName>
    <definedName name="A4R7">#REF!</definedName>
    <definedName name="A4R8">#REF!</definedName>
    <definedName name="A4R9">#REF!</definedName>
    <definedName name="A5P1">#REF!</definedName>
    <definedName name="A5P10">#REF!</definedName>
    <definedName name="A5P11">#REF!</definedName>
    <definedName name="A5P12">#REF!</definedName>
    <definedName name="A5P13">#REF!</definedName>
    <definedName name="A5P14">#REF!</definedName>
    <definedName name="A5P15">#REF!</definedName>
    <definedName name="A5P16">#REF!</definedName>
    <definedName name="A5P17">#REF!</definedName>
    <definedName name="A5P18">#REF!</definedName>
    <definedName name="A5P19">#REF!</definedName>
    <definedName name="A5P2">#REF!</definedName>
    <definedName name="A5P20">#REF!</definedName>
    <definedName name="A5P21">#REF!</definedName>
    <definedName name="A5P22">#REF!</definedName>
    <definedName name="A5P23">#REF!</definedName>
    <definedName name="A5P24">#REF!</definedName>
    <definedName name="A5P3">#REF!</definedName>
    <definedName name="A5P4">#REF!</definedName>
    <definedName name="A5P5">#REF!</definedName>
    <definedName name="A5P6">#REF!</definedName>
    <definedName name="A5P7">#REF!</definedName>
    <definedName name="A5P8">#REF!</definedName>
    <definedName name="A5P9">#REF!</definedName>
    <definedName name="A5R1">#REF!</definedName>
    <definedName name="A5R10">#REF!</definedName>
    <definedName name="A5R11">#REF!</definedName>
    <definedName name="A5R12">#REF!</definedName>
    <definedName name="A5R13">#REF!</definedName>
    <definedName name="A5R14">#REF!</definedName>
    <definedName name="A5R15">#REF!</definedName>
    <definedName name="A5R16">#REF!</definedName>
    <definedName name="A5R17">#REF!</definedName>
    <definedName name="A5R18">#REF!</definedName>
    <definedName name="A5R19">#REF!</definedName>
    <definedName name="A5R2">#REF!</definedName>
    <definedName name="A5R20">#REF!</definedName>
    <definedName name="A5R21">#REF!</definedName>
    <definedName name="A5R22">#REF!</definedName>
    <definedName name="A5R23">#REF!</definedName>
    <definedName name="A5R24">#REF!</definedName>
    <definedName name="A5R3">#REF!</definedName>
    <definedName name="A5R4">#REF!</definedName>
    <definedName name="A5R5">#REF!</definedName>
    <definedName name="A5R6">#REF!</definedName>
    <definedName name="A5R7">#REF!</definedName>
    <definedName name="A5R8">#REF!</definedName>
    <definedName name="A5R9">#REF!</definedName>
    <definedName name="add_1">#REF!</definedName>
    <definedName name="add_2">#REF!</definedName>
    <definedName name="add_3">#REF!</definedName>
    <definedName name="add_4">#REF!</definedName>
    <definedName name="add_5">#REF!</definedName>
    <definedName name="add_total">#REF!</definedName>
    <definedName name="AUDITORIO">#REF!</definedName>
    <definedName name="BBB">#REF!</definedName>
    <definedName name="BD">#REF!</definedName>
    <definedName name="BDI">#REF!</definedName>
    <definedName name="BDI_LIC">#REF!</definedName>
    <definedName name="cfs">#REF!</definedName>
    <definedName name="Consultor2">#REF!</definedName>
    <definedName name="crono">#REF!</definedName>
    <definedName name="CRONO_ADD">#REF!</definedName>
    <definedName name="CRONO_RES">#REF!</definedName>
    <definedName name="DXBDFG">"$#REF!.$A$1:$B$2408"</definedName>
    <definedName name="Excel_BuiltIn__FilterDatabase">"$#REF!.$B$8:$M$9"</definedName>
    <definedName name="Excel_BuiltIn__FilterDatabase_1">"$#REF!.$A$1:$F$5248"</definedName>
    <definedName name="Excel_BuiltIn__FilterDatabase_4">NA()</definedName>
    <definedName name="Excel_BuiltIn__FilterDatabase_4_1">"$#REF!.$#REF!$#REF!:$#REF!$#REF!"</definedName>
    <definedName name="Excel_BuiltIn__FilterDatabase_5">NA()</definedName>
    <definedName name="Excel_BuiltIn__FilterDatabase_6">#REF!</definedName>
    <definedName name="Excel_BuiltIn__FilterDatabase_6_1">NA()</definedName>
    <definedName name="Excel_BuiltIn__FilterDatabase_6_2">"#REF!"</definedName>
    <definedName name="Excel_BuiltIn__FilterDatabase_6_3">"#REF!"</definedName>
    <definedName name="Excel_BuiltIn_Print_Area">"$#REF!.$B$1:$N$9"</definedName>
    <definedName name="Excel_BuiltIn_Print_Area_7">"#REF!"</definedName>
    <definedName name="Excel_BuiltIn_Print_Area_7_1">"#REF!"</definedName>
    <definedName name="Excel_BuiltIn_Print_Area_7_1_1">"#REF!"</definedName>
    <definedName name="Excel_BuiltIn_Print_Area_7_1_1_1">"#REF!"</definedName>
    <definedName name="Excel_BuiltIn_Print_Area_7_1_1_1_1">"#REF!"</definedName>
    <definedName name="Excel_BuiltIn_Print_Area_7_1_1_1_1_1">"#REF!"</definedName>
    <definedName name="Excel_BuiltIn_Print_Area_7_1_1_1_1_1_1">"#REF!"</definedName>
    <definedName name="Excel_BuiltIn_Print_Area_7_1_1_1_1_1_2">"#REF!"</definedName>
    <definedName name="Excel_BuiltIn_Print_Area_7_1_1_1_1_1_3">"#REF!"</definedName>
    <definedName name="Excel_BuiltIn_Print_Area_7_1_1_1_1_2">"#REF!"</definedName>
    <definedName name="Excel_BuiltIn_Print_Area_7_1_1_1_1_3">"#REF!"</definedName>
    <definedName name="Excel_BuiltIn_Print_Area_7_1_1_1_2">"#REF!"</definedName>
    <definedName name="Excel_BuiltIn_Print_Area_7_1_1_1_3">"#REF!"</definedName>
    <definedName name="Excel_BuiltIn_Print_Area_7_1_1_2">"#REF!"</definedName>
    <definedName name="Excel_BuiltIn_Print_Area_7_1_1_3">"#REF!"</definedName>
    <definedName name="Excel_BuiltIn_Print_Area_7_1_2">"#REF!"</definedName>
    <definedName name="Excel_BuiltIn_Print_Area_7_1_3">"#REF!"</definedName>
    <definedName name="Excel_BuiltIn_Print_Area_7_2">"#REF!"</definedName>
    <definedName name="Excel_BuiltIn_Print_Area_7_3">"#REF!"</definedName>
    <definedName name="Excel_BuiltIn_Print_Titles">"$#REF!.$A$1:$AMJ$9"</definedName>
    <definedName name="ini">'[1] '!#REF!</definedName>
    <definedName name="k">"$#REF!.$A$1:$B$2408"</definedName>
    <definedName name="matriz">'[1] '!#REF!</definedName>
    <definedName name="MINUS">#REF!</definedName>
    <definedName name="Plan1">"$#REF!.$A$1:$B$2408"</definedName>
    <definedName name="PLUS">#REF!</definedName>
    <definedName name="po">#REF!</definedName>
    <definedName name="REF">'[1] '!$F$464:$F$489</definedName>
    <definedName name="rere">#REF!</definedName>
    <definedName name="RODAPÉ">[1]Relatório!#REF!</definedName>
    <definedName name="rt">#REF!</definedName>
    <definedName name="S10P1">#REF!</definedName>
    <definedName name="S10P10">#REF!</definedName>
    <definedName name="S10P11">#REF!</definedName>
    <definedName name="S10P12">#REF!</definedName>
    <definedName name="S10P13">#REF!</definedName>
    <definedName name="S10P14">#REF!</definedName>
    <definedName name="S10P15">#REF!</definedName>
    <definedName name="S10P16">#REF!</definedName>
    <definedName name="S10P17">#REF!</definedName>
    <definedName name="S10P18">#REF!</definedName>
    <definedName name="S10P19">#REF!</definedName>
    <definedName name="S10P2">#REF!</definedName>
    <definedName name="S10P20">#REF!</definedName>
    <definedName name="S10P21">#REF!</definedName>
    <definedName name="S10P22">#REF!</definedName>
    <definedName name="S10P23">#REF!</definedName>
    <definedName name="S10P24">#REF!</definedName>
    <definedName name="S10P3">#REF!</definedName>
    <definedName name="S10P4">#REF!</definedName>
    <definedName name="S10P5">#REF!</definedName>
    <definedName name="S10P6">#REF!</definedName>
    <definedName name="S10P7">#REF!</definedName>
    <definedName name="S10P8">#REF!</definedName>
    <definedName name="S10P9">#REF!</definedName>
    <definedName name="S10R1">#REF!</definedName>
    <definedName name="S10R10">#REF!</definedName>
    <definedName name="S10R11">#REF!</definedName>
    <definedName name="S10R12">#REF!</definedName>
    <definedName name="S10R13">#REF!</definedName>
    <definedName name="S10R14">#REF!</definedName>
    <definedName name="S10R15">#REF!</definedName>
    <definedName name="S10R16">#REF!</definedName>
    <definedName name="S10R17">#REF!</definedName>
    <definedName name="S10R18">#REF!</definedName>
    <definedName name="S10R19">#REF!</definedName>
    <definedName name="S10R2">#REF!</definedName>
    <definedName name="S10R20">#REF!</definedName>
    <definedName name="S10R21">#REF!</definedName>
    <definedName name="S10R22">#REF!</definedName>
    <definedName name="S10R23">#REF!</definedName>
    <definedName name="S10R24">#REF!</definedName>
    <definedName name="S10R3">#REF!</definedName>
    <definedName name="S10R4">#REF!</definedName>
    <definedName name="S10R5">#REF!</definedName>
    <definedName name="S10R6">#REF!</definedName>
    <definedName name="S10R7">#REF!</definedName>
    <definedName name="S10R8">#REF!</definedName>
    <definedName name="S10R9">#REF!</definedName>
    <definedName name="S11P1">#REF!</definedName>
    <definedName name="S11P10">#REF!</definedName>
    <definedName name="S11P11">#REF!</definedName>
    <definedName name="S11P12">#REF!</definedName>
    <definedName name="S11P13">#REF!</definedName>
    <definedName name="S11P14">#REF!</definedName>
    <definedName name="S11P15">#REF!</definedName>
    <definedName name="S11P16">#REF!</definedName>
    <definedName name="S11P17">#REF!</definedName>
    <definedName name="S11P18">#REF!</definedName>
    <definedName name="S11P19">#REF!</definedName>
    <definedName name="S11P2">#REF!</definedName>
    <definedName name="S11P20">#REF!</definedName>
    <definedName name="S11P21">#REF!</definedName>
    <definedName name="S11P22">#REF!</definedName>
    <definedName name="S11P23">#REF!</definedName>
    <definedName name="S11P24">#REF!</definedName>
    <definedName name="S11P3">#REF!</definedName>
    <definedName name="S11P4">#REF!</definedName>
    <definedName name="S11P5">#REF!</definedName>
    <definedName name="S11P6">#REF!</definedName>
    <definedName name="S11P7">#REF!</definedName>
    <definedName name="S11P8">#REF!</definedName>
    <definedName name="S11P9">#REF!</definedName>
    <definedName name="S11R1">#REF!</definedName>
    <definedName name="S11R10">#REF!</definedName>
    <definedName name="S11R11">#REF!</definedName>
    <definedName name="S11R12">#REF!</definedName>
    <definedName name="S11R13">#REF!</definedName>
    <definedName name="S11R14">#REF!</definedName>
    <definedName name="S11R15">#REF!</definedName>
    <definedName name="S11R16">#REF!</definedName>
    <definedName name="S11R17">#REF!</definedName>
    <definedName name="S11R18">#REF!</definedName>
    <definedName name="S11R19">#REF!</definedName>
    <definedName name="S11R2">#REF!</definedName>
    <definedName name="S11R20">#REF!</definedName>
    <definedName name="S11R21">#REF!</definedName>
    <definedName name="S11R22">#REF!</definedName>
    <definedName name="S11R23">#REF!</definedName>
    <definedName name="S11R24">#REF!</definedName>
    <definedName name="S11R3">#REF!</definedName>
    <definedName name="S11R4">#REF!</definedName>
    <definedName name="S11R5">#REF!</definedName>
    <definedName name="S11R6">#REF!</definedName>
    <definedName name="S11R7">#REF!</definedName>
    <definedName name="S11R8">#REF!</definedName>
    <definedName name="S11R9">#REF!</definedName>
    <definedName name="S12P1">#REF!</definedName>
    <definedName name="S12P10">#REF!</definedName>
    <definedName name="S12P11">#REF!</definedName>
    <definedName name="S12P12">#REF!</definedName>
    <definedName name="S12P13">#REF!</definedName>
    <definedName name="S12P14">#REF!</definedName>
    <definedName name="S12P15">#REF!</definedName>
    <definedName name="S12P16">#REF!</definedName>
    <definedName name="S12P17">#REF!</definedName>
    <definedName name="S12P18">#REF!</definedName>
    <definedName name="S12P19">#REF!</definedName>
    <definedName name="S12P2">#REF!</definedName>
    <definedName name="S12P20">#REF!</definedName>
    <definedName name="S12P21">#REF!</definedName>
    <definedName name="S12P22">#REF!</definedName>
    <definedName name="S12P23">#REF!</definedName>
    <definedName name="S12P24">#REF!</definedName>
    <definedName name="S12P3">#REF!</definedName>
    <definedName name="S12P4">#REF!</definedName>
    <definedName name="S12P5">#REF!</definedName>
    <definedName name="S12P6">#REF!</definedName>
    <definedName name="S12P7">#REF!</definedName>
    <definedName name="S12P8">#REF!</definedName>
    <definedName name="S12P9">#REF!</definedName>
    <definedName name="S12R1">#REF!</definedName>
    <definedName name="S12R10">#REF!</definedName>
    <definedName name="S12R11">#REF!</definedName>
    <definedName name="S12R12">#REF!</definedName>
    <definedName name="S12R13">#REF!</definedName>
    <definedName name="S12R14">#REF!</definedName>
    <definedName name="S12R15">#REF!</definedName>
    <definedName name="S12R16">#REF!</definedName>
    <definedName name="S12R17">#REF!</definedName>
    <definedName name="S12R18">#REF!</definedName>
    <definedName name="S12R19">#REF!</definedName>
    <definedName name="S12R2">#REF!</definedName>
    <definedName name="S12R20">#REF!</definedName>
    <definedName name="S12R21">#REF!</definedName>
    <definedName name="S12R22">#REF!</definedName>
    <definedName name="S12R23">#REF!</definedName>
    <definedName name="S12R24">#REF!</definedName>
    <definedName name="S12R3">#REF!</definedName>
    <definedName name="S12R4">#REF!</definedName>
    <definedName name="S12R5">#REF!</definedName>
    <definedName name="S12R6">#REF!</definedName>
    <definedName name="S12R7">#REF!</definedName>
    <definedName name="S12R8">#REF!</definedName>
    <definedName name="S12R9">#REF!</definedName>
    <definedName name="S13P1">#REF!</definedName>
    <definedName name="S13P10">#REF!</definedName>
    <definedName name="S13P11">#REF!</definedName>
    <definedName name="S13P12">#REF!</definedName>
    <definedName name="S13P13">#REF!</definedName>
    <definedName name="S13P14">#REF!</definedName>
    <definedName name="S13P15">#REF!</definedName>
    <definedName name="S13P16">#REF!</definedName>
    <definedName name="S13P17">#REF!</definedName>
    <definedName name="S13P18">#REF!</definedName>
    <definedName name="S13P19">#REF!</definedName>
    <definedName name="S13P2">#REF!</definedName>
    <definedName name="S13P20">#REF!</definedName>
    <definedName name="S13P21">#REF!</definedName>
    <definedName name="S13P22">#REF!</definedName>
    <definedName name="S13P23">#REF!</definedName>
    <definedName name="S13P24">#REF!</definedName>
    <definedName name="S13P3">#REF!</definedName>
    <definedName name="S13P4">#REF!</definedName>
    <definedName name="S13P5">#REF!</definedName>
    <definedName name="S13P6">#REF!</definedName>
    <definedName name="S13P7">#REF!</definedName>
    <definedName name="S13P8">#REF!</definedName>
    <definedName name="S13P9">#REF!</definedName>
    <definedName name="S13R1">#REF!</definedName>
    <definedName name="S13R10">#REF!</definedName>
    <definedName name="S13R11">#REF!</definedName>
    <definedName name="S13R12">#REF!</definedName>
    <definedName name="S13R13">#REF!</definedName>
    <definedName name="S13R14">#REF!</definedName>
    <definedName name="S13R15">#REF!</definedName>
    <definedName name="S13R16">#REF!</definedName>
    <definedName name="S13R17">#REF!</definedName>
    <definedName name="S13R18">#REF!</definedName>
    <definedName name="S13R19">#REF!</definedName>
    <definedName name="S13R2">#REF!</definedName>
    <definedName name="S13R20">#REF!</definedName>
    <definedName name="S13R21">#REF!</definedName>
    <definedName name="S13R22">#REF!</definedName>
    <definedName name="S13R23">#REF!</definedName>
    <definedName name="S13R24">#REF!</definedName>
    <definedName name="S13R3">#REF!</definedName>
    <definedName name="S13R4">#REF!</definedName>
    <definedName name="S13R5">#REF!</definedName>
    <definedName name="S13R6">#REF!</definedName>
    <definedName name="S13R7">#REF!</definedName>
    <definedName name="S13R8">#REF!</definedName>
    <definedName name="S13R9">#REF!</definedName>
    <definedName name="S14P1">#REF!</definedName>
    <definedName name="S14P10">#REF!</definedName>
    <definedName name="S14P11">#REF!</definedName>
    <definedName name="S14P12">#REF!</definedName>
    <definedName name="S14P13">#REF!</definedName>
    <definedName name="S14P14">#REF!</definedName>
    <definedName name="S14P15">#REF!</definedName>
    <definedName name="S14P16">#REF!</definedName>
    <definedName name="S14P17">#REF!</definedName>
    <definedName name="S14P18">#REF!</definedName>
    <definedName name="S14P19">#REF!</definedName>
    <definedName name="S14P2">#REF!</definedName>
    <definedName name="S14P20">#REF!</definedName>
    <definedName name="S14P21">#REF!</definedName>
    <definedName name="S14P22">#REF!</definedName>
    <definedName name="S14P23">#REF!</definedName>
    <definedName name="S14P24">#REF!</definedName>
    <definedName name="S14P3">#REF!</definedName>
    <definedName name="S14P4">#REF!</definedName>
    <definedName name="S14P5">#REF!</definedName>
    <definedName name="S14P6">#REF!</definedName>
    <definedName name="S14P7">#REF!</definedName>
    <definedName name="S14P8">#REF!</definedName>
    <definedName name="S14P9">#REF!</definedName>
    <definedName name="S14R1">#REF!</definedName>
    <definedName name="S14R10">#REF!</definedName>
    <definedName name="S14R11">#REF!</definedName>
    <definedName name="S14R12">#REF!</definedName>
    <definedName name="S14R13">#REF!</definedName>
    <definedName name="S14R14">#REF!</definedName>
    <definedName name="S14R15">#REF!</definedName>
    <definedName name="S14R16">#REF!</definedName>
    <definedName name="S14R17">#REF!</definedName>
    <definedName name="S14R18">#REF!</definedName>
    <definedName name="S14R19">#REF!</definedName>
    <definedName name="S14R2">#REF!</definedName>
    <definedName name="S14R20">#REF!</definedName>
    <definedName name="S14R21">#REF!</definedName>
    <definedName name="S14R22">#REF!</definedName>
    <definedName name="S14R23">#REF!</definedName>
    <definedName name="S14R24">#REF!</definedName>
    <definedName name="S14R3">#REF!</definedName>
    <definedName name="S14R4">#REF!</definedName>
    <definedName name="S14R5">#REF!</definedName>
    <definedName name="S14R6">#REF!</definedName>
    <definedName name="S14R7">#REF!</definedName>
    <definedName name="S14R8">#REF!</definedName>
    <definedName name="S14R9">#REF!</definedName>
    <definedName name="S15P1">#REF!</definedName>
    <definedName name="S15P10">#REF!</definedName>
    <definedName name="S15P11">#REF!</definedName>
    <definedName name="S15P12">#REF!</definedName>
    <definedName name="S15P13">#REF!</definedName>
    <definedName name="S15P14">#REF!</definedName>
    <definedName name="S15P15">#REF!</definedName>
    <definedName name="S15P16">#REF!</definedName>
    <definedName name="S15P17">#REF!</definedName>
    <definedName name="S15P18">#REF!</definedName>
    <definedName name="S15P19">#REF!</definedName>
    <definedName name="S15P2">#REF!</definedName>
    <definedName name="S15P20">#REF!</definedName>
    <definedName name="S15P21">#REF!</definedName>
    <definedName name="S15P22">#REF!</definedName>
    <definedName name="S15P23">#REF!</definedName>
    <definedName name="S15P24">#REF!</definedName>
    <definedName name="S15P3">#REF!</definedName>
    <definedName name="S15P4">#REF!</definedName>
    <definedName name="S15P5">#REF!</definedName>
    <definedName name="S15P6">#REF!</definedName>
    <definedName name="S15P7">#REF!</definedName>
    <definedName name="S15P8">#REF!</definedName>
    <definedName name="S15P9">#REF!</definedName>
    <definedName name="S15R1">#REF!</definedName>
    <definedName name="S15R10">#REF!</definedName>
    <definedName name="S15R11">#REF!</definedName>
    <definedName name="S15R12">#REF!</definedName>
    <definedName name="S15R13">#REF!</definedName>
    <definedName name="S15R14">#REF!</definedName>
    <definedName name="S15R15">#REF!</definedName>
    <definedName name="S15R16">#REF!</definedName>
    <definedName name="S15R17">#REF!</definedName>
    <definedName name="S15R18">#REF!</definedName>
    <definedName name="S15R19">#REF!</definedName>
    <definedName name="S15R2">#REF!</definedName>
    <definedName name="S15R20">#REF!</definedName>
    <definedName name="S15R21">#REF!</definedName>
    <definedName name="S15R22">#REF!</definedName>
    <definedName name="S15R23">#REF!</definedName>
    <definedName name="S15R24">#REF!</definedName>
    <definedName name="S15R3">#REF!</definedName>
    <definedName name="S15R4">#REF!</definedName>
    <definedName name="S15R5">#REF!</definedName>
    <definedName name="S15R6">#REF!</definedName>
    <definedName name="S15R7">#REF!</definedName>
    <definedName name="S15R8">#REF!</definedName>
    <definedName name="S15R9">#REF!</definedName>
    <definedName name="S16P1">#REF!</definedName>
    <definedName name="S16P10">#REF!</definedName>
    <definedName name="S16P11">#REF!</definedName>
    <definedName name="S16P12">#REF!</definedName>
    <definedName name="S16P13">#REF!</definedName>
    <definedName name="S16P14">#REF!</definedName>
    <definedName name="S16P15">#REF!</definedName>
    <definedName name="S16P16">#REF!</definedName>
    <definedName name="S16P17">#REF!</definedName>
    <definedName name="S16P18">#REF!</definedName>
    <definedName name="S16P19">#REF!</definedName>
    <definedName name="S16P2">#REF!</definedName>
    <definedName name="S16P20">#REF!</definedName>
    <definedName name="S16P21">#REF!</definedName>
    <definedName name="S16P22">#REF!</definedName>
    <definedName name="S16P23">#REF!</definedName>
    <definedName name="S16P24">#REF!</definedName>
    <definedName name="S16P3">#REF!</definedName>
    <definedName name="S16P4">#REF!</definedName>
    <definedName name="S16P5">#REF!</definedName>
    <definedName name="S16P6">#REF!</definedName>
    <definedName name="S16P7">#REF!</definedName>
    <definedName name="S16P8">#REF!</definedName>
    <definedName name="S16P9">#REF!</definedName>
    <definedName name="S16R1">#REF!</definedName>
    <definedName name="S16R10">#REF!</definedName>
    <definedName name="S16R11">#REF!</definedName>
    <definedName name="S16R12">#REF!</definedName>
    <definedName name="S16R13">#REF!</definedName>
    <definedName name="S16R14">#REF!</definedName>
    <definedName name="S16R15">#REF!</definedName>
    <definedName name="S16R16">#REF!</definedName>
    <definedName name="S16R17">#REF!</definedName>
    <definedName name="S16R18">#REF!</definedName>
    <definedName name="S16R19">#REF!</definedName>
    <definedName name="S16R2">#REF!</definedName>
    <definedName name="S16R20">#REF!</definedName>
    <definedName name="S16R21">#REF!</definedName>
    <definedName name="S16R22">#REF!</definedName>
    <definedName name="S16R23">#REF!</definedName>
    <definedName name="S16R24">#REF!</definedName>
    <definedName name="S16R3">#REF!</definedName>
    <definedName name="S16R4">#REF!</definedName>
    <definedName name="S16R5">#REF!</definedName>
    <definedName name="S16R6">#REF!</definedName>
    <definedName name="S16R7">#REF!</definedName>
    <definedName name="S16R8">#REF!</definedName>
    <definedName name="S16R9">#REF!</definedName>
    <definedName name="S17P1">#REF!</definedName>
    <definedName name="S17P10">#REF!</definedName>
    <definedName name="S17P11">#REF!</definedName>
    <definedName name="S17P12">#REF!</definedName>
    <definedName name="S17P13">#REF!</definedName>
    <definedName name="S17P14">#REF!</definedName>
    <definedName name="S17P15">#REF!</definedName>
    <definedName name="S17P16">#REF!</definedName>
    <definedName name="S17P17">#REF!</definedName>
    <definedName name="S17P18">#REF!</definedName>
    <definedName name="S17P19">#REF!</definedName>
    <definedName name="S17P2">#REF!</definedName>
    <definedName name="S17P20">#REF!</definedName>
    <definedName name="S17P21">#REF!</definedName>
    <definedName name="S17P22">#REF!</definedName>
    <definedName name="S17P23">#REF!</definedName>
    <definedName name="S17P24">#REF!</definedName>
    <definedName name="S17P3">#REF!</definedName>
    <definedName name="S17P4">#REF!</definedName>
    <definedName name="S17P5">#REF!</definedName>
    <definedName name="S17P6">#REF!</definedName>
    <definedName name="S17P7">#REF!</definedName>
    <definedName name="S17P8">#REF!</definedName>
    <definedName name="S17P9">#REF!</definedName>
    <definedName name="S17R1">#REF!</definedName>
    <definedName name="S17R10">#REF!</definedName>
    <definedName name="S17R11">#REF!</definedName>
    <definedName name="S17R12">#REF!</definedName>
    <definedName name="S17R13">#REF!</definedName>
    <definedName name="S17R14">#REF!</definedName>
    <definedName name="S17R15">#REF!</definedName>
    <definedName name="S17R16">#REF!</definedName>
    <definedName name="S17R17">#REF!</definedName>
    <definedName name="S17R18">#REF!</definedName>
    <definedName name="S17R19">#REF!</definedName>
    <definedName name="S17R2">#REF!</definedName>
    <definedName name="S17R20">#REF!</definedName>
    <definedName name="S17R21">#REF!</definedName>
    <definedName name="S17R22">#REF!</definedName>
    <definedName name="S17R23">#REF!</definedName>
    <definedName name="S17R24">#REF!</definedName>
    <definedName name="S17R3">#REF!</definedName>
    <definedName name="S17R4">#REF!</definedName>
    <definedName name="S17R5">#REF!</definedName>
    <definedName name="S17R6">#REF!</definedName>
    <definedName name="S17R7">#REF!</definedName>
    <definedName name="S17R8">#REF!</definedName>
    <definedName name="S17R9">#REF!</definedName>
    <definedName name="S18P1">#REF!</definedName>
    <definedName name="S18P10">#REF!</definedName>
    <definedName name="S18P11">#REF!</definedName>
    <definedName name="S18P12">#REF!</definedName>
    <definedName name="S18P13">#REF!</definedName>
    <definedName name="S18P14">#REF!</definedName>
    <definedName name="S18P15">#REF!</definedName>
    <definedName name="S18P16">#REF!</definedName>
    <definedName name="S18P17">#REF!</definedName>
    <definedName name="S18P18">#REF!</definedName>
    <definedName name="S18P19">#REF!</definedName>
    <definedName name="S18P2">#REF!</definedName>
    <definedName name="S18P20">#REF!</definedName>
    <definedName name="S18P21">#REF!</definedName>
    <definedName name="S18P22">#REF!</definedName>
    <definedName name="S18P23">#REF!</definedName>
    <definedName name="S18P24">#REF!</definedName>
    <definedName name="S18P3">#REF!</definedName>
    <definedName name="S18P4">#REF!</definedName>
    <definedName name="S18P5">#REF!</definedName>
    <definedName name="S18P6">#REF!</definedName>
    <definedName name="S18P7">#REF!</definedName>
    <definedName name="S18P8">#REF!</definedName>
    <definedName name="S18P9">#REF!</definedName>
    <definedName name="S18R1">#REF!</definedName>
    <definedName name="S18R10">#REF!</definedName>
    <definedName name="S18R11">#REF!</definedName>
    <definedName name="S18R12">#REF!</definedName>
    <definedName name="S18R13">#REF!</definedName>
    <definedName name="S18R14">#REF!</definedName>
    <definedName name="S18R15">#REF!</definedName>
    <definedName name="S18R16">#REF!</definedName>
    <definedName name="S18R17">#REF!</definedName>
    <definedName name="S18R18">#REF!</definedName>
    <definedName name="S18R19">#REF!</definedName>
    <definedName name="S18R2">#REF!</definedName>
    <definedName name="S18R20">#REF!</definedName>
    <definedName name="S18R21">#REF!</definedName>
    <definedName name="S18R22">#REF!</definedName>
    <definedName name="S18R23">#REF!</definedName>
    <definedName name="S18R24">#REF!</definedName>
    <definedName name="S18R3">#REF!</definedName>
    <definedName name="S18R4">#REF!</definedName>
    <definedName name="S18R5">#REF!</definedName>
    <definedName name="S18R6">#REF!</definedName>
    <definedName name="S18R7">#REF!</definedName>
    <definedName name="S18R8">#REF!</definedName>
    <definedName name="S18R9">#REF!</definedName>
    <definedName name="S19P1">#REF!</definedName>
    <definedName name="S19P10">#REF!</definedName>
    <definedName name="S19P11">#REF!</definedName>
    <definedName name="S19P12">#REF!</definedName>
    <definedName name="S19P13">#REF!</definedName>
    <definedName name="S19P14">#REF!</definedName>
    <definedName name="S19P15">#REF!</definedName>
    <definedName name="S19P16">#REF!</definedName>
    <definedName name="S19P17">#REF!</definedName>
    <definedName name="S19P18">#REF!</definedName>
    <definedName name="S19P19">#REF!</definedName>
    <definedName name="S19P2">#REF!</definedName>
    <definedName name="S19P20">#REF!</definedName>
    <definedName name="S19P21">#REF!</definedName>
    <definedName name="S19P22">#REF!</definedName>
    <definedName name="S19P23">#REF!</definedName>
    <definedName name="S19P24">#REF!</definedName>
    <definedName name="S19P3">#REF!</definedName>
    <definedName name="S19P4">#REF!</definedName>
    <definedName name="S19P5">#REF!</definedName>
    <definedName name="S19P6">#REF!</definedName>
    <definedName name="S19P7">#REF!</definedName>
    <definedName name="S19P8">#REF!</definedName>
    <definedName name="S19P9">#REF!</definedName>
    <definedName name="S19R1">#REF!</definedName>
    <definedName name="S19R10">#REF!</definedName>
    <definedName name="S19R11">#REF!</definedName>
    <definedName name="S19R12">#REF!</definedName>
    <definedName name="S19R13">#REF!</definedName>
    <definedName name="S19R14">#REF!</definedName>
    <definedName name="S19R15">#REF!</definedName>
    <definedName name="S19R16">#REF!</definedName>
    <definedName name="S19R17">#REF!</definedName>
    <definedName name="S19R18">#REF!</definedName>
    <definedName name="S19R19">#REF!</definedName>
    <definedName name="S19R2">#REF!</definedName>
    <definedName name="S19R20">#REF!</definedName>
    <definedName name="S19R21">#REF!</definedName>
    <definedName name="S19R22">#REF!</definedName>
    <definedName name="S19R23">#REF!</definedName>
    <definedName name="S19R24">#REF!</definedName>
    <definedName name="S19R3">#REF!</definedName>
    <definedName name="S19R4">#REF!</definedName>
    <definedName name="S19R5">#REF!</definedName>
    <definedName name="S19R6">#REF!</definedName>
    <definedName name="S19R7">#REF!</definedName>
    <definedName name="S19R8">#REF!</definedName>
    <definedName name="S19R9">#REF!</definedName>
    <definedName name="S1P1">#REF!</definedName>
    <definedName name="S1P10">#REF!</definedName>
    <definedName name="S1P11">#REF!</definedName>
    <definedName name="S1P12">#REF!</definedName>
    <definedName name="S1P13">#REF!</definedName>
    <definedName name="S1P14">#REF!</definedName>
    <definedName name="S1P15">#REF!</definedName>
    <definedName name="S1P16">#REF!</definedName>
    <definedName name="S1P17">#REF!</definedName>
    <definedName name="S1P18">#REF!</definedName>
    <definedName name="S1P19">#REF!</definedName>
    <definedName name="S1P2">#REF!</definedName>
    <definedName name="S1P20">#REF!</definedName>
    <definedName name="S1P21">#REF!</definedName>
    <definedName name="S1P22">#REF!</definedName>
    <definedName name="S1P23">#REF!</definedName>
    <definedName name="S1P24">#REF!</definedName>
    <definedName name="S1P3">#REF!</definedName>
    <definedName name="S1P4">#REF!</definedName>
    <definedName name="S1P5">#REF!</definedName>
    <definedName name="S1P6">#REF!</definedName>
    <definedName name="S1P7">#REF!</definedName>
    <definedName name="S1P8">#REF!</definedName>
    <definedName name="S1P9">#REF!</definedName>
    <definedName name="S1R1">#REF!</definedName>
    <definedName name="S1R10">#REF!</definedName>
    <definedName name="S1R11">#REF!</definedName>
    <definedName name="S1R12">#REF!</definedName>
    <definedName name="S1R13">#REF!</definedName>
    <definedName name="S1R14">#REF!</definedName>
    <definedName name="S1R15">#REF!</definedName>
    <definedName name="S1R16">#REF!</definedName>
    <definedName name="S1R17">#REF!</definedName>
    <definedName name="S1R18">#REF!</definedName>
    <definedName name="S1R19">#REF!</definedName>
    <definedName name="S1R2">#REF!</definedName>
    <definedName name="S1R20">#REF!</definedName>
    <definedName name="S1R21">#REF!</definedName>
    <definedName name="S1R22">#REF!</definedName>
    <definedName name="S1R23">#REF!</definedName>
    <definedName name="S1R24">#REF!</definedName>
    <definedName name="S1R3">#REF!</definedName>
    <definedName name="S1R4">#REF!</definedName>
    <definedName name="S1R5">#REF!</definedName>
    <definedName name="S1R6">#REF!</definedName>
    <definedName name="S1R7">#REF!</definedName>
    <definedName name="S1R8">#REF!</definedName>
    <definedName name="S1R9">#REF!</definedName>
    <definedName name="S20P1">#REF!</definedName>
    <definedName name="S20P10">#REF!</definedName>
    <definedName name="S20P11">#REF!</definedName>
    <definedName name="S20P12">#REF!</definedName>
    <definedName name="S20P13">#REF!</definedName>
    <definedName name="S20P14">#REF!</definedName>
    <definedName name="S20P15">#REF!</definedName>
    <definedName name="S20P16">#REF!</definedName>
    <definedName name="S20P17">#REF!</definedName>
    <definedName name="S20P18">#REF!</definedName>
    <definedName name="S20P19">#REF!</definedName>
    <definedName name="S20P2">#REF!</definedName>
    <definedName name="S20P20">#REF!</definedName>
    <definedName name="S20P21">#REF!</definedName>
    <definedName name="S20P22">#REF!</definedName>
    <definedName name="S20P23">#REF!</definedName>
    <definedName name="S20P24">#REF!</definedName>
    <definedName name="S20P3">#REF!</definedName>
    <definedName name="S20P4">#REF!</definedName>
    <definedName name="S20P5">#REF!</definedName>
    <definedName name="S20P6">#REF!</definedName>
    <definedName name="S20P7">#REF!</definedName>
    <definedName name="S20P8">#REF!</definedName>
    <definedName name="S20P9">#REF!</definedName>
    <definedName name="S20R1">#REF!</definedName>
    <definedName name="S20R10">#REF!</definedName>
    <definedName name="S20R11">#REF!</definedName>
    <definedName name="S20R12">#REF!</definedName>
    <definedName name="S20R13">#REF!</definedName>
    <definedName name="S20R14">#REF!</definedName>
    <definedName name="S20R15">#REF!</definedName>
    <definedName name="S20R16">#REF!</definedName>
    <definedName name="S20R17">#REF!</definedName>
    <definedName name="S20R18">#REF!</definedName>
    <definedName name="S20R19">#REF!</definedName>
    <definedName name="S20R2">#REF!</definedName>
    <definedName name="S20R20">#REF!</definedName>
    <definedName name="S20R21">#REF!</definedName>
    <definedName name="S20R22">#REF!</definedName>
    <definedName name="S20R23">#REF!</definedName>
    <definedName name="S20R24">#REF!</definedName>
    <definedName name="S20R3">#REF!</definedName>
    <definedName name="S20R4">#REF!</definedName>
    <definedName name="S20R5">#REF!</definedName>
    <definedName name="S20R6">#REF!</definedName>
    <definedName name="S20R7">#REF!</definedName>
    <definedName name="S20R8">#REF!</definedName>
    <definedName name="S20R9">#REF!</definedName>
    <definedName name="S21P1">#REF!</definedName>
    <definedName name="S21P10">#REF!</definedName>
    <definedName name="S21P11">#REF!</definedName>
    <definedName name="S21P12">#REF!</definedName>
    <definedName name="S21P13">#REF!</definedName>
    <definedName name="S21P14">#REF!</definedName>
    <definedName name="S21P15">#REF!</definedName>
    <definedName name="S21P16">#REF!</definedName>
    <definedName name="S21P17">#REF!</definedName>
    <definedName name="S21P18">#REF!</definedName>
    <definedName name="S21P19">#REF!</definedName>
    <definedName name="S21P2">#REF!</definedName>
    <definedName name="S21P20">#REF!</definedName>
    <definedName name="S21P21">#REF!</definedName>
    <definedName name="S21P22">#REF!</definedName>
    <definedName name="S21P23">#REF!</definedName>
    <definedName name="S21P24">#REF!</definedName>
    <definedName name="S21P3">#REF!</definedName>
    <definedName name="S21P4">#REF!</definedName>
    <definedName name="S21P5">#REF!</definedName>
    <definedName name="S21P6">#REF!</definedName>
    <definedName name="S21P7">#REF!</definedName>
    <definedName name="S21P8">#REF!</definedName>
    <definedName name="S21P9">#REF!</definedName>
    <definedName name="S21R1">#REF!</definedName>
    <definedName name="S21R10">#REF!</definedName>
    <definedName name="S21R11">#REF!</definedName>
    <definedName name="S21R12">#REF!</definedName>
    <definedName name="S21R13">#REF!</definedName>
    <definedName name="S21R14">#REF!</definedName>
    <definedName name="S21R15">#REF!</definedName>
    <definedName name="S21R16">#REF!</definedName>
    <definedName name="S21R17">#REF!</definedName>
    <definedName name="S21R18">#REF!</definedName>
    <definedName name="S21R19">#REF!</definedName>
    <definedName name="S21R2">#REF!</definedName>
    <definedName name="S21R20">#REF!</definedName>
    <definedName name="S21R21">#REF!</definedName>
    <definedName name="S21R22">#REF!</definedName>
    <definedName name="S21R23">#REF!</definedName>
    <definedName name="S21R24">#REF!</definedName>
    <definedName name="S21R3">#REF!</definedName>
    <definedName name="S21R4">#REF!</definedName>
    <definedName name="S21R5">#REF!</definedName>
    <definedName name="S21R6">#REF!</definedName>
    <definedName name="S21R7">#REF!</definedName>
    <definedName name="S21R8">#REF!</definedName>
    <definedName name="S21R9">#REF!</definedName>
    <definedName name="S22P1">#REF!</definedName>
    <definedName name="S22P10">#REF!</definedName>
    <definedName name="S22P11">#REF!</definedName>
    <definedName name="S22P12">#REF!</definedName>
    <definedName name="S22P13">#REF!</definedName>
    <definedName name="S22P14">#REF!</definedName>
    <definedName name="S22P15">#REF!</definedName>
    <definedName name="S22P16">#REF!</definedName>
    <definedName name="S22P17">#REF!</definedName>
    <definedName name="S22P18">#REF!</definedName>
    <definedName name="S22P19">#REF!</definedName>
    <definedName name="S22P2">#REF!</definedName>
    <definedName name="S22P20">#REF!</definedName>
    <definedName name="S22P21">#REF!</definedName>
    <definedName name="S22P22">#REF!</definedName>
    <definedName name="S22P23">#REF!</definedName>
    <definedName name="S22P24">#REF!</definedName>
    <definedName name="S22P3">#REF!</definedName>
    <definedName name="S22P4">#REF!</definedName>
    <definedName name="S22P5">#REF!</definedName>
    <definedName name="S22P6">#REF!</definedName>
    <definedName name="S22P7">#REF!</definedName>
    <definedName name="S22P8">#REF!</definedName>
    <definedName name="S22P9">#REF!</definedName>
    <definedName name="S22R1">#REF!</definedName>
    <definedName name="S22R10">#REF!</definedName>
    <definedName name="S22R11">#REF!</definedName>
    <definedName name="S22R12">#REF!</definedName>
    <definedName name="S22R13">#REF!</definedName>
    <definedName name="S22R14">#REF!</definedName>
    <definedName name="S22R15">#REF!</definedName>
    <definedName name="S22R16">#REF!</definedName>
    <definedName name="S22R17">#REF!</definedName>
    <definedName name="S22R18">#REF!</definedName>
    <definedName name="S22R19">#REF!</definedName>
    <definedName name="S22R2">#REF!</definedName>
    <definedName name="S22R20">#REF!</definedName>
    <definedName name="S22R21">#REF!</definedName>
    <definedName name="S22R22">#REF!</definedName>
    <definedName name="S22R23">#REF!</definedName>
    <definedName name="S22R24">#REF!</definedName>
    <definedName name="S22R3">#REF!</definedName>
    <definedName name="S22R4">#REF!</definedName>
    <definedName name="S22R5">#REF!</definedName>
    <definedName name="S22R6">#REF!</definedName>
    <definedName name="S22R7">#REF!</definedName>
    <definedName name="S22R8">#REF!</definedName>
    <definedName name="S22R9">#REF!</definedName>
    <definedName name="S23P1">#REF!</definedName>
    <definedName name="S23P10">#REF!</definedName>
    <definedName name="S23P11">#REF!</definedName>
    <definedName name="S23P12">#REF!</definedName>
    <definedName name="S23P13">#REF!</definedName>
    <definedName name="S23P14">#REF!</definedName>
    <definedName name="S23P15">#REF!</definedName>
    <definedName name="S23P16">#REF!</definedName>
    <definedName name="S23P17">#REF!</definedName>
    <definedName name="S23P18">#REF!</definedName>
    <definedName name="S23P19">#REF!</definedName>
    <definedName name="S23P2">#REF!</definedName>
    <definedName name="S23P20">#REF!</definedName>
    <definedName name="S23P21">#REF!</definedName>
    <definedName name="S23P22">#REF!</definedName>
    <definedName name="S23P23">#REF!</definedName>
    <definedName name="S23P24">#REF!</definedName>
    <definedName name="S23P3">#REF!</definedName>
    <definedName name="S23P4">#REF!</definedName>
    <definedName name="S23P5">#REF!</definedName>
    <definedName name="S23P6">#REF!</definedName>
    <definedName name="S23P7">#REF!</definedName>
    <definedName name="S23P8">#REF!</definedName>
    <definedName name="S23P9">#REF!</definedName>
    <definedName name="S23R1">#REF!</definedName>
    <definedName name="S23R10">#REF!</definedName>
    <definedName name="S23R11">#REF!</definedName>
    <definedName name="S23R12">#REF!</definedName>
    <definedName name="S23R13">#REF!</definedName>
    <definedName name="S23R14">#REF!</definedName>
    <definedName name="S23R15">#REF!</definedName>
    <definedName name="S23R16">#REF!</definedName>
    <definedName name="S23R17">#REF!</definedName>
    <definedName name="S23R18">#REF!</definedName>
    <definedName name="S23R19">#REF!</definedName>
    <definedName name="S23R2">#REF!</definedName>
    <definedName name="S23R20">#REF!</definedName>
    <definedName name="S23R21">#REF!</definedName>
    <definedName name="S23R22">#REF!</definedName>
    <definedName name="S23R23">#REF!</definedName>
    <definedName name="S23R24">#REF!</definedName>
    <definedName name="S23R3">#REF!</definedName>
    <definedName name="S23R4">#REF!</definedName>
    <definedName name="S23R5">#REF!</definedName>
    <definedName name="S23R6">#REF!</definedName>
    <definedName name="S23R7">#REF!</definedName>
    <definedName name="S23R8">#REF!</definedName>
    <definedName name="S23R9">#REF!</definedName>
    <definedName name="S24P1">#REF!</definedName>
    <definedName name="S24P10">#REF!</definedName>
    <definedName name="S24P11">#REF!</definedName>
    <definedName name="S24P12">#REF!</definedName>
    <definedName name="S24P13">#REF!</definedName>
    <definedName name="S24P14">#REF!</definedName>
    <definedName name="S24P15">#REF!</definedName>
    <definedName name="S24P16">#REF!</definedName>
    <definedName name="S24P17">#REF!</definedName>
    <definedName name="S24P18">#REF!</definedName>
    <definedName name="S24P19">#REF!</definedName>
    <definedName name="S24P2">#REF!</definedName>
    <definedName name="S24P20">#REF!</definedName>
    <definedName name="S24P21">#REF!</definedName>
    <definedName name="S24P22">#REF!</definedName>
    <definedName name="S24P23">#REF!</definedName>
    <definedName name="S24P24">#REF!</definedName>
    <definedName name="S24P3">#REF!</definedName>
    <definedName name="S24P4">#REF!</definedName>
    <definedName name="S24P5">#REF!</definedName>
    <definedName name="S24P6">#REF!</definedName>
    <definedName name="S24P7">#REF!</definedName>
    <definedName name="S24P8">#REF!</definedName>
    <definedName name="S24P9">#REF!</definedName>
    <definedName name="S24R1">#REF!</definedName>
    <definedName name="S24R10">#REF!</definedName>
    <definedName name="S24R11">#REF!</definedName>
    <definedName name="S24R12">#REF!</definedName>
    <definedName name="S24R13">#REF!</definedName>
    <definedName name="S24R14">#REF!</definedName>
    <definedName name="S24R15">#REF!</definedName>
    <definedName name="S24R16">#REF!</definedName>
    <definedName name="S24R17">#REF!</definedName>
    <definedName name="S24R18">#REF!</definedName>
    <definedName name="S24R19">#REF!</definedName>
    <definedName name="S24R2">#REF!</definedName>
    <definedName name="S24R20">#REF!</definedName>
    <definedName name="S24R21">#REF!</definedName>
    <definedName name="S24R22">#REF!</definedName>
    <definedName name="S24R23">#REF!</definedName>
    <definedName name="S24R24">#REF!</definedName>
    <definedName name="S24R3">#REF!</definedName>
    <definedName name="S24R4">#REF!</definedName>
    <definedName name="S24R5">#REF!</definedName>
    <definedName name="S24R6">#REF!</definedName>
    <definedName name="S24R7">#REF!</definedName>
    <definedName name="S24R8">#REF!</definedName>
    <definedName name="S24R9">#REF!</definedName>
    <definedName name="S25P1">#REF!</definedName>
    <definedName name="S25P10">#REF!</definedName>
    <definedName name="S25P11">#REF!</definedName>
    <definedName name="S25P12">#REF!</definedName>
    <definedName name="S25P13">#REF!</definedName>
    <definedName name="S25P14">#REF!</definedName>
    <definedName name="S25P15">#REF!</definedName>
    <definedName name="S25P16">#REF!</definedName>
    <definedName name="S25P17">#REF!</definedName>
    <definedName name="S25P18">#REF!</definedName>
    <definedName name="S25P19">#REF!</definedName>
    <definedName name="S25P2">#REF!</definedName>
    <definedName name="S25P20">#REF!</definedName>
    <definedName name="S25P21">#REF!</definedName>
    <definedName name="S25P22">#REF!</definedName>
    <definedName name="S25P23">#REF!</definedName>
    <definedName name="S25P24">#REF!</definedName>
    <definedName name="S25P3">#REF!</definedName>
    <definedName name="S25P4">#REF!</definedName>
    <definedName name="S25P5">#REF!</definedName>
    <definedName name="S25P6">#REF!</definedName>
    <definedName name="S25P7">#REF!</definedName>
    <definedName name="S25P8">#REF!</definedName>
    <definedName name="S25P9">#REF!</definedName>
    <definedName name="S25R1">#REF!</definedName>
    <definedName name="S25R10">#REF!</definedName>
    <definedName name="S25R11">#REF!</definedName>
    <definedName name="S25R12">#REF!</definedName>
    <definedName name="S25R13">#REF!</definedName>
    <definedName name="S25R14">#REF!</definedName>
    <definedName name="S25R15">#REF!</definedName>
    <definedName name="S25R16">#REF!</definedName>
    <definedName name="S25R17">#REF!</definedName>
    <definedName name="S25R18">#REF!</definedName>
    <definedName name="S25R19">#REF!</definedName>
    <definedName name="S25R2">#REF!</definedName>
    <definedName name="S25R20">#REF!</definedName>
    <definedName name="S25R21">#REF!</definedName>
    <definedName name="S25R22">#REF!</definedName>
    <definedName name="S25R23">#REF!</definedName>
    <definedName name="S25R24">#REF!</definedName>
    <definedName name="S25R3">#REF!</definedName>
    <definedName name="S25R4">#REF!</definedName>
    <definedName name="S25R5">#REF!</definedName>
    <definedName name="S25R6">#REF!</definedName>
    <definedName name="S25R7">#REF!</definedName>
    <definedName name="S25R8">#REF!</definedName>
    <definedName name="S25R9">#REF!</definedName>
    <definedName name="S26P1">#REF!</definedName>
    <definedName name="S26P10">#REF!</definedName>
    <definedName name="S26P11">#REF!</definedName>
    <definedName name="S26P12">#REF!</definedName>
    <definedName name="S26P13">#REF!</definedName>
    <definedName name="S26P14">#REF!</definedName>
    <definedName name="S26P15">#REF!</definedName>
    <definedName name="S26P16">#REF!</definedName>
    <definedName name="S26P17">#REF!</definedName>
    <definedName name="S26P18">#REF!</definedName>
    <definedName name="S26P19">#REF!</definedName>
    <definedName name="S26P2">#REF!</definedName>
    <definedName name="S26P20">#REF!</definedName>
    <definedName name="S26P21">#REF!</definedName>
    <definedName name="S26P22">#REF!</definedName>
    <definedName name="S26P23">#REF!</definedName>
    <definedName name="S26P24">#REF!</definedName>
    <definedName name="S26P3">#REF!</definedName>
    <definedName name="S26P4">#REF!</definedName>
    <definedName name="S26P5">#REF!</definedName>
    <definedName name="S26P6">#REF!</definedName>
    <definedName name="S26P7">#REF!</definedName>
    <definedName name="S26P8">#REF!</definedName>
    <definedName name="S26P9">#REF!</definedName>
    <definedName name="S26R1">#REF!</definedName>
    <definedName name="S26R10">#REF!</definedName>
    <definedName name="S26R11">#REF!</definedName>
    <definedName name="S26R12">#REF!</definedName>
    <definedName name="S26R13">#REF!</definedName>
    <definedName name="S26R14">#REF!</definedName>
    <definedName name="S26R15">#REF!</definedName>
    <definedName name="S26R16">#REF!</definedName>
    <definedName name="S26R17">#REF!</definedName>
    <definedName name="S26R18">#REF!</definedName>
    <definedName name="S26R19">#REF!</definedName>
    <definedName name="S26R2">#REF!</definedName>
    <definedName name="S26R20">#REF!</definedName>
    <definedName name="S26R21">#REF!</definedName>
    <definedName name="S26R22">#REF!</definedName>
    <definedName name="S26R23">#REF!</definedName>
    <definedName name="S26R24">#REF!</definedName>
    <definedName name="S26R3">#REF!</definedName>
    <definedName name="S26R4">#REF!</definedName>
    <definedName name="S26R5">#REF!</definedName>
    <definedName name="S26R6">#REF!</definedName>
    <definedName name="S26R7">#REF!</definedName>
    <definedName name="S26R8">#REF!</definedName>
    <definedName name="S26R9">#REF!</definedName>
    <definedName name="S27P1">#REF!</definedName>
    <definedName name="S27P10">#REF!</definedName>
    <definedName name="S27P11">#REF!</definedName>
    <definedName name="S27P12">#REF!</definedName>
    <definedName name="S27P13">#REF!</definedName>
    <definedName name="S27P14">#REF!</definedName>
    <definedName name="S27P15">#REF!</definedName>
    <definedName name="S27P16">#REF!</definedName>
    <definedName name="S27P17">#REF!</definedName>
    <definedName name="S27P18">#REF!</definedName>
    <definedName name="S27P19">#REF!</definedName>
    <definedName name="S27P2">#REF!</definedName>
    <definedName name="S27P20">#REF!</definedName>
    <definedName name="S27P21">#REF!</definedName>
    <definedName name="S27P22">#REF!</definedName>
    <definedName name="S27P23">#REF!</definedName>
    <definedName name="S27P24">#REF!</definedName>
    <definedName name="S27P3">#REF!</definedName>
    <definedName name="S27P4">#REF!</definedName>
    <definedName name="S27P5">#REF!</definedName>
    <definedName name="S27P6">#REF!</definedName>
    <definedName name="S27P7">#REF!</definedName>
    <definedName name="S27P8">#REF!</definedName>
    <definedName name="S27P9">#REF!</definedName>
    <definedName name="S27R1">#REF!</definedName>
    <definedName name="S27R10">#REF!</definedName>
    <definedName name="S27R11">#REF!</definedName>
    <definedName name="S27R12">#REF!</definedName>
    <definedName name="S27R13">#REF!</definedName>
    <definedName name="S27R14">#REF!</definedName>
    <definedName name="S27R15">#REF!</definedName>
    <definedName name="S27R16">#REF!</definedName>
    <definedName name="S27R17">#REF!</definedName>
    <definedName name="S27R18">#REF!</definedName>
    <definedName name="S27R19">#REF!</definedName>
    <definedName name="S27R2">#REF!</definedName>
    <definedName name="S27R20">#REF!</definedName>
    <definedName name="S27R21">#REF!</definedName>
    <definedName name="S27R22">#REF!</definedName>
    <definedName name="S27R23">#REF!</definedName>
    <definedName name="S27R24">#REF!</definedName>
    <definedName name="S27R3">#REF!</definedName>
    <definedName name="S27R4">#REF!</definedName>
    <definedName name="S27R5">#REF!</definedName>
    <definedName name="S27R6">#REF!</definedName>
    <definedName name="S27R7">#REF!</definedName>
    <definedName name="S27R8">#REF!</definedName>
    <definedName name="S27R9">#REF!</definedName>
    <definedName name="S28P1">#REF!</definedName>
    <definedName name="S28P10">#REF!</definedName>
    <definedName name="S28P11">#REF!</definedName>
    <definedName name="S28P12">#REF!</definedName>
    <definedName name="S28P13">#REF!</definedName>
    <definedName name="S28P14">#REF!</definedName>
    <definedName name="S28P15">#REF!</definedName>
    <definedName name="S28P16">#REF!</definedName>
    <definedName name="S28P17">#REF!</definedName>
    <definedName name="S28P18">#REF!</definedName>
    <definedName name="S28P19">#REF!</definedName>
    <definedName name="S28P2">#REF!</definedName>
    <definedName name="S28P20">#REF!</definedName>
    <definedName name="S28P21">#REF!</definedName>
    <definedName name="S28P22">#REF!</definedName>
    <definedName name="S28P23">#REF!</definedName>
    <definedName name="S28P24">#REF!</definedName>
    <definedName name="S28P3">#REF!</definedName>
    <definedName name="S28P4">#REF!</definedName>
    <definedName name="S28P5">#REF!</definedName>
    <definedName name="S28P6">#REF!</definedName>
    <definedName name="S28P7">#REF!</definedName>
    <definedName name="S28P8">#REF!</definedName>
    <definedName name="S28P9">#REF!</definedName>
    <definedName name="S28R1">#REF!</definedName>
    <definedName name="S28R10">#REF!</definedName>
    <definedName name="S28R11">#REF!</definedName>
    <definedName name="S28R12">#REF!</definedName>
    <definedName name="S28R13">#REF!</definedName>
    <definedName name="S28R14">#REF!</definedName>
    <definedName name="S28R15">#REF!</definedName>
    <definedName name="S28R16">#REF!</definedName>
    <definedName name="S28R17">#REF!</definedName>
    <definedName name="S28R18">#REF!</definedName>
    <definedName name="S28R19">#REF!</definedName>
    <definedName name="S28R2">#REF!</definedName>
    <definedName name="S28R20">#REF!</definedName>
    <definedName name="S28R21">#REF!</definedName>
    <definedName name="S28R22">#REF!</definedName>
    <definedName name="S28R23">#REF!</definedName>
    <definedName name="S28R24">#REF!</definedName>
    <definedName name="S28R3">#REF!</definedName>
    <definedName name="S28R4">#REF!</definedName>
    <definedName name="S28R5">#REF!</definedName>
    <definedName name="S28R6">#REF!</definedName>
    <definedName name="S28R7">#REF!</definedName>
    <definedName name="S28R8">#REF!</definedName>
    <definedName name="S28R9">#REF!</definedName>
    <definedName name="S29P1">#REF!</definedName>
    <definedName name="S29P10">#REF!</definedName>
    <definedName name="S29P11">#REF!</definedName>
    <definedName name="S29P12">#REF!</definedName>
    <definedName name="S29P13">#REF!</definedName>
    <definedName name="S29P14">#REF!</definedName>
    <definedName name="S29P15">#REF!</definedName>
    <definedName name="S29P16">#REF!</definedName>
    <definedName name="S29P17">#REF!</definedName>
    <definedName name="S29P18">#REF!</definedName>
    <definedName name="S29P19">#REF!</definedName>
    <definedName name="S29P2">#REF!</definedName>
    <definedName name="S29P20">#REF!</definedName>
    <definedName name="S29P21">#REF!</definedName>
    <definedName name="S29P22">#REF!</definedName>
    <definedName name="S29P23">#REF!</definedName>
    <definedName name="S29P24">#REF!</definedName>
    <definedName name="S29P3">#REF!</definedName>
    <definedName name="S29P4">#REF!</definedName>
    <definedName name="S29P5">#REF!</definedName>
    <definedName name="S29P6">#REF!</definedName>
    <definedName name="S29P7">#REF!</definedName>
    <definedName name="S29P8">#REF!</definedName>
    <definedName name="S29P9">#REF!</definedName>
    <definedName name="S29R1">#REF!</definedName>
    <definedName name="S29R10">#REF!</definedName>
    <definedName name="S29R11">#REF!</definedName>
    <definedName name="S29R12">#REF!</definedName>
    <definedName name="S29R13">#REF!</definedName>
    <definedName name="S29R14">#REF!</definedName>
    <definedName name="S29R15">#REF!</definedName>
    <definedName name="S29R16">#REF!</definedName>
    <definedName name="S29R17">#REF!</definedName>
    <definedName name="S29R18">#REF!</definedName>
    <definedName name="S29R19">#REF!</definedName>
    <definedName name="S29R2">#REF!</definedName>
    <definedName name="S29R20">#REF!</definedName>
    <definedName name="S29R21">#REF!</definedName>
    <definedName name="S29R22">#REF!</definedName>
    <definedName name="S29R23">#REF!</definedName>
    <definedName name="S29R24">#REF!</definedName>
    <definedName name="S29R3">#REF!</definedName>
    <definedName name="S29R4">#REF!</definedName>
    <definedName name="S29R5">#REF!</definedName>
    <definedName name="S29R6">#REF!</definedName>
    <definedName name="S29R7">#REF!</definedName>
    <definedName name="S29R8">#REF!</definedName>
    <definedName name="S29R9">#REF!</definedName>
    <definedName name="S2P1">#REF!</definedName>
    <definedName name="S2P10">#REF!</definedName>
    <definedName name="S2P11">#REF!</definedName>
    <definedName name="S2P12">#REF!</definedName>
    <definedName name="S2P13">#REF!</definedName>
    <definedName name="S2P14">#REF!</definedName>
    <definedName name="S2P15">#REF!</definedName>
    <definedName name="S2P16">#REF!</definedName>
    <definedName name="S2P17">#REF!</definedName>
    <definedName name="S2P18">#REF!</definedName>
    <definedName name="S2P19">#REF!</definedName>
    <definedName name="S2P2">#REF!</definedName>
    <definedName name="S2P20">#REF!</definedName>
    <definedName name="S2P21">#REF!</definedName>
    <definedName name="S2P22">#REF!</definedName>
    <definedName name="S2P23">#REF!</definedName>
    <definedName name="S2P24">#REF!</definedName>
    <definedName name="S2P3">#REF!</definedName>
    <definedName name="S2P4">#REF!</definedName>
    <definedName name="S2P5">#REF!</definedName>
    <definedName name="S2P6">#REF!</definedName>
    <definedName name="S2P7">#REF!</definedName>
    <definedName name="S2P8">#REF!</definedName>
    <definedName name="S2P9">#REF!</definedName>
    <definedName name="S2PP4">#REF!</definedName>
    <definedName name="S2R1">#REF!</definedName>
    <definedName name="S2R10">#REF!</definedName>
    <definedName name="S2R11">#REF!</definedName>
    <definedName name="S2R12">#REF!</definedName>
    <definedName name="S2R13">#REF!</definedName>
    <definedName name="S2R14">#REF!</definedName>
    <definedName name="S2R15">#REF!</definedName>
    <definedName name="S2R16">#REF!</definedName>
    <definedName name="S2R17">#REF!</definedName>
    <definedName name="S2R18">#REF!</definedName>
    <definedName name="S2R19">#REF!</definedName>
    <definedName name="S2R2">#REF!</definedName>
    <definedName name="S2R20">#REF!</definedName>
    <definedName name="S2R21">#REF!</definedName>
    <definedName name="S2R22">#REF!</definedName>
    <definedName name="S2R23">#REF!</definedName>
    <definedName name="S2R24">#REF!</definedName>
    <definedName name="S2R3">#REF!</definedName>
    <definedName name="S2R4">#REF!</definedName>
    <definedName name="S2R5">#REF!</definedName>
    <definedName name="S2R6">#REF!</definedName>
    <definedName name="S2R7">#REF!</definedName>
    <definedName name="S2R8">#REF!</definedName>
    <definedName name="S2R9">#REF!</definedName>
    <definedName name="S30P1">#REF!</definedName>
    <definedName name="S30P10">#REF!</definedName>
    <definedName name="S30P11">#REF!</definedName>
    <definedName name="S30P12">#REF!</definedName>
    <definedName name="S30P13">#REF!</definedName>
    <definedName name="S30P14">#REF!</definedName>
    <definedName name="S30P15">#REF!</definedName>
    <definedName name="S30P16">#REF!</definedName>
    <definedName name="S30P17">#REF!</definedName>
    <definedName name="S30P18">#REF!</definedName>
    <definedName name="S30P19">#REF!</definedName>
    <definedName name="S30P2">#REF!</definedName>
    <definedName name="S30P20">#REF!</definedName>
    <definedName name="S30P21">#REF!</definedName>
    <definedName name="S30P22">#REF!</definedName>
    <definedName name="S30P23">#REF!</definedName>
    <definedName name="S30P24">#REF!</definedName>
    <definedName name="S30P3">#REF!</definedName>
    <definedName name="S30P4">#REF!</definedName>
    <definedName name="S30P5">#REF!</definedName>
    <definedName name="S30P6">#REF!</definedName>
    <definedName name="S30P7">#REF!</definedName>
    <definedName name="S30P8">#REF!</definedName>
    <definedName name="S30P9">#REF!</definedName>
    <definedName name="S30R1">#REF!</definedName>
    <definedName name="S30R10">#REF!</definedName>
    <definedName name="S30R11">#REF!</definedName>
    <definedName name="S30R12">#REF!</definedName>
    <definedName name="S30R13">#REF!</definedName>
    <definedName name="S30R14">#REF!</definedName>
    <definedName name="S30R15">#REF!</definedName>
    <definedName name="S30R16">#REF!</definedName>
    <definedName name="S30R17">#REF!</definedName>
    <definedName name="S30R18">#REF!</definedName>
    <definedName name="S30R19">#REF!</definedName>
    <definedName name="S30R2">#REF!</definedName>
    <definedName name="S30R20">#REF!</definedName>
    <definedName name="S30R21">#REF!</definedName>
    <definedName name="S30R22">#REF!</definedName>
    <definedName name="S30R23">#REF!</definedName>
    <definedName name="S30R24">#REF!</definedName>
    <definedName name="S30R3">#REF!</definedName>
    <definedName name="S30R4">#REF!</definedName>
    <definedName name="S30R5">#REF!</definedName>
    <definedName name="S30R6">#REF!</definedName>
    <definedName name="S30R7">#REF!</definedName>
    <definedName name="S30R8">#REF!</definedName>
    <definedName name="S30R9">#REF!</definedName>
    <definedName name="S31P1">#REF!</definedName>
    <definedName name="S31P10">#REF!</definedName>
    <definedName name="S31P11">#REF!</definedName>
    <definedName name="S31P12">#REF!</definedName>
    <definedName name="S31P13">#REF!</definedName>
    <definedName name="S31P14">#REF!</definedName>
    <definedName name="S31P15">#REF!</definedName>
    <definedName name="S31P16">#REF!</definedName>
    <definedName name="S31P17">#REF!</definedName>
    <definedName name="S31P18">#REF!</definedName>
    <definedName name="S31P19">#REF!</definedName>
    <definedName name="S31P2">#REF!</definedName>
    <definedName name="S31P20">#REF!</definedName>
    <definedName name="S31P21">#REF!</definedName>
    <definedName name="S31P22">#REF!</definedName>
    <definedName name="S31P23">#REF!</definedName>
    <definedName name="S31P24">#REF!</definedName>
    <definedName name="S31P3">#REF!</definedName>
    <definedName name="S31P4">#REF!</definedName>
    <definedName name="S31P5">#REF!</definedName>
    <definedName name="S31P6">#REF!</definedName>
    <definedName name="S31P7">#REF!</definedName>
    <definedName name="S31P8">#REF!</definedName>
    <definedName name="S31P9">#REF!</definedName>
    <definedName name="S31R1">#REF!</definedName>
    <definedName name="S31R10">#REF!</definedName>
    <definedName name="S31R11">#REF!</definedName>
    <definedName name="S31R12">#REF!</definedName>
    <definedName name="S31R13">#REF!</definedName>
    <definedName name="S31R14">#REF!</definedName>
    <definedName name="S31R15">#REF!</definedName>
    <definedName name="S31R16">#REF!</definedName>
    <definedName name="S31R17">#REF!</definedName>
    <definedName name="S31R18">#REF!</definedName>
    <definedName name="S31R19">#REF!</definedName>
    <definedName name="S31R2">#REF!</definedName>
    <definedName name="S31R20">#REF!</definedName>
    <definedName name="S31R21">#REF!</definedName>
    <definedName name="S31R22">#REF!</definedName>
    <definedName name="S31R23">#REF!</definedName>
    <definedName name="S31R24">#REF!</definedName>
    <definedName name="S31R3">#REF!</definedName>
    <definedName name="S31R4">#REF!</definedName>
    <definedName name="S31R5">#REF!</definedName>
    <definedName name="S31R6">#REF!</definedName>
    <definedName name="S31R7">#REF!</definedName>
    <definedName name="S31R8">#REF!</definedName>
    <definedName name="S31R9">#REF!</definedName>
    <definedName name="S32P1">#REF!</definedName>
    <definedName name="S32P10">#REF!</definedName>
    <definedName name="S32P11">#REF!</definedName>
    <definedName name="S32P12">#REF!</definedName>
    <definedName name="S32P13">#REF!</definedName>
    <definedName name="S32P14">#REF!</definedName>
    <definedName name="S32P15">#REF!</definedName>
    <definedName name="S32P16">#REF!</definedName>
    <definedName name="S32P17">#REF!</definedName>
    <definedName name="S32P18">#REF!</definedName>
    <definedName name="S32P19">#REF!</definedName>
    <definedName name="S32P2">#REF!</definedName>
    <definedName name="S32P20">#REF!</definedName>
    <definedName name="S32P21">#REF!</definedName>
    <definedName name="S32P22">#REF!</definedName>
    <definedName name="S32P23">#REF!</definedName>
    <definedName name="S32P24">#REF!</definedName>
    <definedName name="S32P3">#REF!</definedName>
    <definedName name="S32P4">#REF!</definedName>
    <definedName name="S32P5">#REF!</definedName>
    <definedName name="S32P6">#REF!</definedName>
    <definedName name="S32P7">#REF!</definedName>
    <definedName name="S32P8">#REF!</definedName>
    <definedName name="S32P9">#REF!</definedName>
    <definedName name="S32R1">#REF!</definedName>
    <definedName name="S32R10">#REF!</definedName>
    <definedName name="S32R11">#REF!</definedName>
    <definedName name="S32R12">#REF!</definedName>
    <definedName name="S32R13">#REF!</definedName>
    <definedName name="S32R14">#REF!</definedName>
    <definedName name="S32R15">#REF!</definedName>
    <definedName name="S32R16">#REF!</definedName>
    <definedName name="S32R17">#REF!</definedName>
    <definedName name="S32R18">#REF!</definedName>
    <definedName name="S32R19">#REF!</definedName>
    <definedName name="S32R2">#REF!</definedName>
    <definedName name="S32R20">#REF!</definedName>
    <definedName name="S32R21">#REF!</definedName>
    <definedName name="S32R22">#REF!</definedName>
    <definedName name="S32R23">#REF!</definedName>
    <definedName name="S32R24">#REF!</definedName>
    <definedName name="S32R3">#REF!</definedName>
    <definedName name="S32R4">#REF!</definedName>
    <definedName name="S32R5">#REF!</definedName>
    <definedName name="S32R6">#REF!</definedName>
    <definedName name="S32R7">#REF!</definedName>
    <definedName name="S32R8">#REF!</definedName>
    <definedName name="S32R9">#REF!</definedName>
    <definedName name="S33P1">#REF!</definedName>
    <definedName name="S33P10">#REF!</definedName>
    <definedName name="S33P11">#REF!</definedName>
    <definedName name="S33P12">#REF!</definedName>
    <definedName name="S33P13">#REF!</definedName>
    <definedName name="S33P14">#REF!</definedName>
    <definedName name="S33P15">#REF!</definedName>
    <definedName name="S33P16">#REF!</definedName>
    <definedName name="S33P17">#REF!</definedName>
    <definedName name="S33P18">#REF!</definedName>
    <definedName name="S33P19">#REF!</definedName>
    <definedName name="S33P2">#REF!</definedName>
    <definedName name="S33P20">#REF!</definedName>
    <definedName name="S33P21">#REF!</definedName>
    <definedName name="S33P22">#REF!</definedName>
    <definedName name="S33P23">#REF!</definedName>
    <definedName name="S33P24">#REF!</definedName>
    <definedName name="S33P3">#REF!</definedName>
    <definedName name="S33P4">#REF!</definedName>
    <definedName name="S33P5">#REF!</definedName>
    <definedName name="S33P6">#REF!</definedName>
    <definedName name="S33P7">#REF!</definedName>
    <definedName name="S33P8">#REF!</definedName>
    <definedName name="S33P9">#REF!</definedName>
    <definedName name="S33R1">#REF!</definedName>
    <definedName name="S33R10">#REF!</definedName>
    <definedName name="S33R11">#REF!</definedName>
    <definedName name="S33R12">#REF!</definedName>
    <definedName name="S33R13">#REF!</definedName>
    <definedName name="S33R14">#REF!</definedName>
    <definedName name="S33R15">#REF!</definedName>
    <definedName name="S33R16">#REF!</definedName>
    <definedName name="S33R17">#REF!</definedName>
    <definedName name="S33R18">#REF!</definedName>
    <definedName name="S33R19">#REF!</definedName>
    <definedName name="S33R2">#REF!</definedName>
    <definedName name="S33R20">#REF!</definedName>
    <definedName name="S33R21">#REF!</definedName>
    <definedName name="S33R22">#REF!</definedName>
    <definedName name="S33R23">#REF!</definedName>
    <definedName name="S33R24">#REF!</definedName>
    <definedName name="S33R3">#REF!</definedName>
    <definedName name="S33R4">#REF!</definedName>
    <definedName name="S33R5">#REF!</definedName>
    <definedName name="S33R6">#REF!</definedName>
    <definedName name="S33R7">#REF!</definedName>
    <definedName name="S33R8">#REF!</definedName>
    <definedName name="S33R9">#REF!</definedName>
    <definedName name="S34P1">#REF!</definedName>
    <definedName name="S34P10">#REF!</definedName>
    <definedName name="S34P11">#REF!</definedName>
    <definedName name="S34P12">#REF!</definedName>
    <definedName name="S34P13">#REF!</definedName>
    <definedName name="S34P14">#REF!</definedName>
    <definedName name="S34P15">#REF!</definedName>
    <definedName name="S34P16">#REF!</definedName>
    <definedName name="S34P17">#REF!</definedName>
    <definedName name="S34P18">#REF!</definedName>
    <definedName name="S34P19">#REF!</definedName>
    <definedName name="S34P2">#REF!</definedName>
    <definedName name="S34P20">#REF!</definedName>
    <definedName name="S34P21">#REF!</definedName>
    <definedName name="S34P22">#REF!</definedName>
    <definedName name="S34P23">#REF!</definedName>
    <definedName name="S34P24">#REF!</definedName>
    <definedName name="S34P3">#REF!</definedName>
    <definedName name="S34P4">#REF!</definedName>
    <definedName name="S34P5">#REF!</definedName>
    <definedName name="S34P6">#REF!</definedName>
    <definedName name="S34P7">#REF!</definedName>
    <definedName name="S34P8">#REF!</definedName>
    <definedName name="S34P9">#REF!</definedName>
    <definedName name="S34R1">#REF!</definedName>
    <definedName name="S34R10">#REF!</definedName>
    <definedName name="S34R11">#REF!</definedName>
    <definedName name="S34R12">#REF!</definedName>
    <definedName name="S34R13">#REF!</definedName>
    <definedName name="S34R14">#REF!</definedName>
    <definedName name="S34R15">#REF!</definedName>
    <definedName name="S34R16">#REF!</definedName>
    <definedName name="S34R17">#REF!</definedName>
    <definedName name="S34R18">#REF!</definedName>
    <definedName name="S34R19">#REF!</definedName>
    <definedName name="S34R2">#REF!</definedName>
    <definedName name="S34R20">#REF!</definedName>
    <definedName name="S34R21">#REF!</definedName>
    <definedName name="S34R22">#REF!</definedName>
    <definedName name="S34R23">#REF!</definedName>
    <definedName name="S34R24">#REF!</definedName>
    <definedName name="S34R3">#REF!</definedName>
    <definedName name="S34R4">#REF!</definedName>
    <definedName name="S34R5">#REF!</definedName>
    <definedName name="S34R6">#REF!</definedName>
    <definedName name="S34R7">#REF!</definedName>
    <definedName name="S34R8">#REF!</definedName>
    <definedName name="S34R9">#REF!</definedName>
    <definedName name="S35P1">#REF!</definedName>
    <definedName name="S35P10">#REF!</definedName>
    <definedName name="S35P11">#REF!</definedName>
    <definedName name="S35P12">#REF!</definedName>
    <definedName name="S35P13">#REF!</definedName>
    <definedName name="S35P14">#REF!</definedName>
    <definedName name="S35P15">#REF!</definedName>
    <definedName name="S35P16">#REF!</definedName>
    <definedName name="S35P17">#REF!</definedName>
    <definedName name="S35P18">#REF!</definedName>
    <definedName name="S35P19">#REF!</definedName>
    <definedName name="S35P2">#REF!</definedName>
    <definedName name="S35P20">#REF!</definedName>
    <definedName name="S35P21">#REF!</definedName>
    <definedName name="S35P22">#REF!</definedName>
    <definedName name="S35P23">#REF!</definedName>
    <definedName name="S35P24">#REF!</definedName>
    <definedName name="S35P3">#REF!</definedName>
    <definedName name="S35P4">#REF!</definedName>
    <definedName name="S35P5">#REF!</definedName>
    <definedName name="S35P6">#REF!</definedName>
    <definedName name="S35P7">#REF!</definedName>
    <definedName name="S35P8">#REF!</definedName>
    <definedName name="S35P9">#REF!</definedName>
    <definedName name="S35R1">#REF!</definedName>
    <definedName name="S35R10">#REF!</definedName>
    <definedName name="S35R11">#REF!</definedName>
    <definedName name="S35R12">#REF!</definedName>
    <definedName name="S35R13">#REF!</definedName>
    <definedName name="S35R14">#REF!</definedName>
    <definedName name="S35R15">#REF!</definedName>
    <definedName name="S35R16">#REF!</definedName>
    <definedName name="S35R17">#REF!</definedName>
    <definedName name="S35R18">#REF!</definedName>
    <definedName name="S35R19">#REF!</definedName>
    <definedName name="S35R2">#REF!</definedName>
    <definedName name="S35R20">#REF!</definedName>
    <definedName name="S35R21">#REF!</definedName>
    <definedName name="S35R22">#REF!</definedName>
    <definedName name="S35R23">#REF!</definedName>
    <definedName name="S35R24">#REF!</definedName>
    <definedName name="S35R3">#REF!</definedName>
    <definedName name="S35R4">#REF!</definedName>
    <definedName name="S35R5">#REF!</definedName>
    <definedName name="S35R6">#REF!</definedName>
    <definedName name="S35R7">#REF!</definedName>
    <definedName name="S35R8">#REF!</definedName>
    <definedName name="S35R9">#REF!</definedName>
    <definedName name="S36P1">#REF!</definedName>
    <definedName name="S36P10">#REF!</definedName>
    <definedName name="S36P11">#REF!</definedName>
    <definedName name="S36P12">#REF!</definedName>
    <definedName name="S36P13">#REF!</definedName>
    <definedName name="S36P14">#REF!</definedName>
    <definedName name="S36P15">#REF!</definedName>
    <definedName name="S36P16">#REF!</definedName>
    <definedName name="S36P17">#REF!</definedName>
    <definedName name="S36P18">#REF!</definedName>
    <definedName name="S36P19">#REF!</definedName>
    <definedName name="S36P2">#REF!</definedName>
    <definedName name="S36P20">#REF!</definedName>
    <definedName name="S36P21">#REF!</definedName>
    <definedName name="S36P22">#REF!</definedName>
    <definedName name="S36P23">#REF!</definedName>
    <definedName name="S36P24">#REF!</definedName>
    <definedName name="S36P3">#REF!</definedName>
    <definedName name="S36P4">#REF!</definedName>
    <definedName name="S36P5">#REF!</definedName>
    <definedName name="S36P6">#REF!</definedName>
    <definedName name="S36P7">#REF!</definedName>
    <definedName name="S36P8">#REF!</definedName>
    <definedName name="S36P9">#REF!</definedName>
    <definedName name="S36R1">#REF!</definedName>
    <definedName name="S36R10">#REF!</definedName>
    <definedName name="S36R11">#REF!</definedName>
    <definedName name="S36R12">#REF!</definedName>
    <definedName name="S36R13">#REF!</definedName>
    <definedName name="S36R14">#REF!</definedName>
    <definedName name="S36R15">#REF!</definedName>
    <definedName name="S36R16">#REF!</definedName>
    <definedName name="S36R17">#REF!</definedName>
    <definedName name="S36R18">#REF!</definedName>
    <definedName name="S36R19">#REF!</definedName>
    <definedName name="S36R2">#REF!</definedName>
    <definedName name="S36R20">#REF!</definedName>
    <definedName name="S36R21">#REF!</definedName>
    <definedName name="S36R22">#REF!</definedName>
    <definedName name="S36R23">#REF!</definedName>
    <definedName name="S36R24">#REF!</definedName>
    <definedName name="S36R3">#REF!</definedName>
    <definedName name="S36R4">#REF!</definedName>
    <definedName name="S36R5">#REF!</definedName>
    <definedName name="S36R6">#REF!</definedName>
    <definedName name="S36R7">#REF!</definedName>
    <definedName name="S36R8">#REF!</definedName>
    <definedName name="S36R9">#REF!</definedName>
    <definedName name="S37P1">#REF!</definedName>
    <definedName name="S37P10">#REF!</definedName>
    <definedName name="S37P11">#REF!</definedName>
    <definedName name="S37P12">#REF!</definedName>
    <definedName name="S37P13">#REF!</definedName>
    <definedName name="S37P14">#REF!</definedName>
    <definedName name="S37P15">#REF!</definedName>
    <definedName name="S37P16">#REF!</definedName>
    <definedName name="S37P17">#REF!</definedName>
    <definedName name="S37P18">#REF!</definedName>
    <definedName name="S37P19">#REF!</definedName>
    <definedName name="S37P2">#REF!</definedName>
    <definedName name="S37P20">#REF!</definedName>
    <definedName name="S37P21">#REF!</definedName>
    <definedName name="S37P22">#REF!</definedName>
    <definedName name="S37P23">#REF!</definedName>
    <definedName name="S37P24">#REF!</definedName>
    <definedName name="S37P3">#REF!</definedName>
    <definedName name="S37P4">#REF!</definedName>
    <definedName name="S37P5">#REF!</definedName>
    <definedName name="S37P6">#REF!</definedName>
    <definedName name="S37P7">#REF!</definedName>
    <definedName name="S37P8">#REF!</definedName>
    <definedName name="S37P9">#REF!</definedName>
    <definedName name="S37R1">#REF!</definedName>
    <definedName name="S37R10">#REF!</definedName>
    <definedName name="S37R11">#REF!</definedName>
    <definedName name="S37R12">#REF!</definedName>
    <definedName name="S37R13">#REF!</definedName>
    <definedName name="S37R14">#REF!</definedName>
    <definedName name="S37R15">#REF!</definedName>
    <definedName name="S37R16">#REF!</definedName>
    <definedName name="S37R17">#REF!</definedName>
    <definedName name="S37R18">#REF!</definedName>
    <definedName name="S37R19">#REF!</definedName>
    <definedName name="S37R2">#REF!</definedName>
    <definedName name="S37R20">#REF!</definedName>
    <definedName name="S37R21">#REF!</definedName>
    <definedName name="S37R22">#REF!</definedName>
    <definedName name="S37R23">#REF!</definedName>
    <definedName name="S37R24">#REF!</definedName>
    <definedName name="S37R3">#REF!</definedName>
    <definedName name="S37R4">#REF!</definedName>
    <definedName name="S37R5">#REF!</definedName>
    <definedName name="S37R6">#REF!</definedName>
    <definedName name="S37R7">#REF!</definedName>
    <definedName name="S37R8">#REF!</definedName>
    <definedName name="S37R9">#REF!</definedName>
    <definedName name="S38P1">#REF!</definedName>
    <definedName name="S38P10">#REF!</definedName>
    <definedName name="S38P11">#REF!</definedName>
    <definedName name="S38P12">#REF!</definedName>
    <definedName name="S38P13">#REF!</definedName>
    <definedName name="S38P14">#REF!</definedName>
    <definedName name="S38P15">#REF!</definedName>
    <definedName name="S38P16">#REF!</definedName>
    <definedName name="S38P17">#REF!</definedName>
    <definedName name="S38P18">#REF!</definedName>
    <definedName name="S38P19">#REF!</definedName>
    <definedName name="S38P2">#REF!</definedName>
    <definedName name="S38P20">#REF!</definedName>
    <definedName name="S38P21">#REF!</definedName>
    <definedName name="S38P22">#REF!</definedName>
    <definedName name="S38P23">#REF!</definedName>
    <definedName name="S38P24">#REF!</definedName>
    <definedName name="S38P3">#REF!</definedName>
    <definedName name="S38P4">#REF!</definedName>
    <definedName name="S38P5">#REF!</definedName>
    <definedName name="S38P6">#REF!</definedName>
    <definedName name="S38P7">#REF!</definedName>
    <definedName name="S38P8">#REF!</definedName>
    <definedName name="S38P9">#REF!</definedName>
    <definedName name="S38R1">#REF!</definedName>
    <definedName name="S38R10">#REF!</definedName>
    <definedName name="S38R11">#REF!</definedName>
    <definedName name="S38R12">#REF!</definedName>
    <definedName name="S38R13">#REF!</definedName>
    <definedName name="S38R14">#REF!</definedName>
    <definedName name="S38R15">#REF!</definedName>
    <definedName name="S38R16">#REF!</definedName>
    <definedName name="S38R17">#REF!</definedName>
    <definedName name="S38R18">#REF!</definedName>
    <definedName name="S38R19">#REF!</definedName>
    <definedName name="S38R2">#REF!</definedName>
    <definedName name="S38R20">#REF!</definedName>
    <definedName name="S38R21">#REF!</definedName>
    <definedName name="S38R22">#REF!</definedName>
    <definedName name="S38R23">#REF!</definedName>
    <definedName name="S38R24">#REF!</definedName>
    <definedName name="S38R3">#REF!</definedName>
    <definedName name="S38R4">#REF!</definedName>
    <definedName name="S38R5">#REF!</definedName>
    <definedName name="S38R6">#REF!</definedName>
    <definedName name="S38R7">#REF!</definedName>
    <definedName name="S38R8">#REF!</definedName>
    <definedName name="S38R9">#REF!</definedName>
    <definedName name="S39P1">#REF!</definedName>
    <definedName name="S39P10">#REF!</definedName>
    <definedName name="S39P11">#REF!</definedName>
    <definedName name="S39P12">#REF!</definedName>
    <definedName name="S39P13">#REF!</definedName>
    <definedName name="S39P14">#REF!</definedName>
    <definedName name="S39P15">#REF!</definedName>
    <definedName name="S39P16">#REF!</definedName>
    <definedName name="S39P17">#REF!</definedName>
    <definedName name="S39P18">#REF!</definedName>
    <definedName name="S39P19">#REF!</definedName>
    <definedName name="S39P2">#REF!</definedName>
    <definedName name="S39P20">#REF!</definedName>
    <definedName name="S39P21">#REF!</definedName>
    <definedName name="S39P22">#REF!</definedName>
    <definedName name="S39P23">#REF!</definedName>
    <definedName name="S39P24">#REF!</definedName>
    <definedName name="S39P3">#REF!</definedName>
    <definedName name="S39P4">#REF!</definedName>
    <definedName name="S39P5">#REF!</definedName>
    <definedName name="S39P6">#REF!</definedName>
    <definedName name="S39P7">#REF!</definedName>
    <definedName name="S39P8">#REF!</definedName>
    <definedName name="S39P9">#REF!</definedName>
    <definedName name="S39R1">#REF!</definedName>
    <definedName name="S39R10">#REF!</definedName>
    <definedName name="S39R11">#REF!</definedName>
    <definedName name="S39R12">#REF!</definedName>
    <definedName name="S39R13">#REF!</definedName>
    <definedName name="S39R14">#REF!</definedName>
    <definedName name="S39R15">#REF!</definedName>
    <definedName name="S39R16">#REF!</definedName>
    <definedName name="S39R17">#REF!</definedName>
    <definedName name="S39R18">#REF!</definedName>
    <definedName name="S39R19">#REF!</definedName>
    <definedName name="S39R2">#REF!</definedName>
    <definedName name="S39R20">#REF!</definedName>
    <definedName name="S39R21">#REF!</definedName>
    <definedName name="S39R22">#REF!</definedName>
    <definedName name="S39R23">#REF!</definedName>
    <definedName name="S39R24">#REF!</definedName>
    <definedName name="S39R3">#REF!</definedName>
    <definedName name="S39R4">#REF!</definedName>
    <definedName name="S39R5">#REF!</definedName>
    <definedName name="S39R6">#REF!</definedName>
    <definedName name="S39R7">#REF!</definedName>
    <definedName name="S39R8">#REF!</definedName>
    <definedName name="S39R9">#REF!</definedName>
    <definedName name="S3P1">#REF!</definedName>
    <definedName name="S3P10">#REF!</definedName>
    <definedName name="S3P11">#REF!</definedName>
    <definedName name="S3P12">#REF!</definedName>
    <definedName name="S3P13">#REF!</definedName>
    <definedName name="S3P14">#REF!</definedName>
    <definedName name="S3P15">#REF!</definedName>
    <definedName name="S3P16">#REF!</definedName>
    <definedName name="S3P17">#REF!</definedName>
    <definedName name="S3P18">#REF!</definedName>
    <definedName name="S3P19">#REF!</definedName>
    <definedName name="S3P2">#REF!</definedName>
    <definedName name="S3P20">#REF!</definedName>
    <definedName name="S3P21">#REF!</definedName>
    <definedName name="S3P22">#REF!</definedName>
    <definedName name="S3P23">#REF!</definedName>
    <definedName name="S3P24">#REF!</definedName>
    <definedName name="S3P3">#REF!</definedName>
    <definedName name="S3P4">#REF!</definedName>
    <definedName name="S3P5">#REF!</definedName>
    <definedName name="S3P6">#REF!</definedName>
    <definedName name="S3P7">#REF!</definedName>
    <definedName name="S3P8">#REF!</definedName>
    <definedName name="S3P9">#REF!</definedName>
    <definedName name="S3R1">#REF!</definedName>
    <definedName name="S3R10">#REF!</definedName>
    <definedName name="S3R11">#REF!</definedName>
    <definedName name="S3R12">#REF!</definedName>
    <definedName name="S3R13">#REF!</definedName>
    <definedName name="S3R14">#REF!</definedName>
    <definedName name="S3R15">#REF!</definedName>
    <definedName name="S3R16">#REF!</definedName>
    <definedName name="S3R17">#REF!</definedName>
    <definedName name="S3R18">#REF!</definedName>
    <definedName name="S3R19">#REF!</definedName>
    <definedName name="S3R2">#REF!</definedName>
    <definedName name="S3R20">#REF!</definedName>
    <definedName name="S3R21">#REF!</definedName>
    <definedName name="S3R22">#REF!</definedName>
    <definedName name="S3R23">#REF!</definedName>
    <definedName name="S3R24">#REF!</definedName>
    <definedName name="S3R3">#REF!</definedName>
    <definedName name="S3R4">#REF!</definedName>
    <definedName name="S3R5">#REF!</definedName>
    <definedName name="S3R6">#REF!</definedName>
    <definedName name="S3R7">#REF!</definedName>
    <definedName name="S3R8">#REF!</definedName>
    <definedName name="S3R9">#REF!</definedName>
    <definedName name="S40P1">#REF!</definedName>
    <definedName name="S40P10">#REF!</definedName>
    <definedName name="S40P11">#REF!</definedName>
    <definedName name="S40P12">#REF!</definedName>
    <definedName name="S40P13">#REF!</definedName>
    <definedName name="S40P14">#REF!</definedName>
    <definedName name="S40P15">#REF!</definedName>
    <definedName name="S40P16">#REF!</definedName>
    <definedName name="S40P17">#REF!</definedName>
    <definedName name="S40P18">#REF!</definedName>
    <definedName name="S40P19">#REF!</definedName>
    <definedName name="S40P2">#REF!</definedName>
    <definedName name="S40P20">#REF!</definedName>
    <definedName name="S40P21">#REF!</definedName>
    <definedName name="S40P22">#REF!</definedName>
    <definedName name="S40P23">#REF!</definedName>
    <definedName name="S40P24">#REF!</definedName>
    <definedName name="S40P3">#REF!</definedName>
    <definedName name="S40P4">#REF!</definedName>
    <definedName name="S40P5">#REF!</definedName>
    <definedName name="S40P6">#REF!</definedName>
    <definedName name="S40P7">#REF!</definedName>
    <definedName name="S40P8">#REF!</definedName>
    <definedName name="S40P9">#REF!</definedName>
    <definedName name="S40R1">#REF!</definedName>
    <definedName name="S40R10">#REF!</definedName>
    <definedName name="S40R11">#REF!</definedName>
    <definedName name="S40R12">#REF!</definedName>
    <definedName name="S40R13">#REF!</definedName>
    <definedName name="S40R14">#REF!</definedName>
    <definedName name="S40R15">#REF!</definedName>
    <definedName name="S40R16">#REF!</definedName>
    <definedName name="S40R17">#REF!</definedName>
    <definedName name="S40R18">#REF!</definedName>
    <definedName name="S40R19">#REF!</definedName>
    <definedName name="S40R2">#REF!</definedName>
    <definedName name="S40R20">#REF!</definedName>
    <definedName name="S40R21">#REF!</definedName>
    <definedName name="S40R22">#REF!</definedName>
    <definedName name="S40R23">#REF!</definedName>
    <definedName name="S40R24">#REF!</definedName>
    <definedName name="S40R3">#REF!</definedName>
    <definedName name="S40R4">#REF!</definedName>
    <definedName name="S40R5">#REF!</definedName>
    <definedName name="S40R6">#REF!</definedName>
    <definedName name="S40R7">#REF!</definedName>
    <definedName name="S40R8">#REF!</definedName>
    <definedName name="S40R9">#REF!</definedName>
    <definedName name="S41P1">#REF!</definedName>
    <definedName name="S41P10">#REF!</definedName>
    <definedName name="S41P11">#REF!</definedName>
    <definedName name="S41P12">#REF!</definedName>
    <definedName name="S41P13">#REF!</definedName>
    <definedName name="S41P14">#REF!</definedName>
    <definedName name="S41P15">#REF!</definedName>
    <definedName name="S41P16">#REF!</definedName>
    <definedName name="S41P17">#REF!</definedName>
    <definedName name="S41P18">#REF!</definedName>
    <definedName name="S41P19">#REF!</definedName>
    <definedName name="S41P2">#REF!</definedName>
    <definedName name="S41P20">#REF!</definedName>
    <definedName name="S41P21">#REF!</definedName>
    <definedName name="S41P22">#REF!</definedName>
    <definedName name="S41P23">#REF!</definedName>
    <definedName name="S41P24">#REF!</definedName>
    <definedName name="S41P3">#REF!</definedName>
    <definedName name="S41P4">#REF!</definedName>
    <definedName name="S41P5">#REF!</definedName>
    <definedName name="S41P6">#REF!</definedName>
    <definedName name="S41P7">#REF!</definedName>
    <definedName name="S41P8">#REF!</definedName>
    <definedName name="S41P9">#REF!</definedName>
    <definedName name="S41R1">#REF!</definedName>
    <definedName name="S41R10">#REF!</definedName>
    <definedName name="S41R11">#REF!</definedName>
    <definedName name="S41R12">#REF!</definedName>
    <definedName name="S41R13">#REF!</definedName>
    <definedName name="S41R14">#REF!</definedName>
    <definedName name="S41R15">#REF!</definedName>
    <definedName name="S41R16">#REF!</definedName>
    <definedName name="S41R17">#REF!</definedName>
    <definedName name="S41R18">#REF!</definedName>
    <definedName name="S41R19">#REF!</definedName>
    <definedName name="S41R2">#REF!</definedName>
    <definedName name="S41R20">#REF!</definedName>
    <definedName name="S41R21">#REF!</definedName>
    <definedName name="S41R22">#REF!</definedName>
    <definedName name="S41R23">#REF!</definedName>
    <definedName name="S41R24">#REF!</definedName>
    <definedName name="S41R3">#REF!</definedName>
    <definedName name="S41R4">#REF!</definedName>
    <definedName name="S41R5">#REF!</definedName>
    <definedName name="S41R6">#REF!</definedName>
    <definedName name="S41R7">#REF!</definedName>
    <definedName name="S41R8">#REF!</definedName>
    <definedName name="S41R9">#REF!</definedName>
    <definedName name="S42P1">#REF!</definedName>
    <definedName name="S42P10">#REF!</definedName>
    <definedName name="S42P11">#REF!</definedName>
    <definedName name="S42P12">#REF!</definedName>
    <definedName name="S42P13">#REF!</definedName>
    <definedName name="S42P14">#REF!</definedName>
    <definedName name="S42P15">#REF!</definedName>
    <definedName name="S42P16">#REF!</definedName>
    <definedName name="S42P17">#REF!</definedName>
    <definedName name="S42P18">#REF!</definedName>
    <definedName name="S42P19">#REF!</definedName>
    <definedName name="S42P2">#REF!</definedName>
    <definedName name="S42P20">#REF!</definedName>
    <definedName name="S42P21">#REF!</definedName>
    <definedName name="S42P22">#REF!</definedName>
    <definedName name="S42P23">#REF!</definedName>
    <definedName name="S42P24">#REF!</definedName>
    <definedName name="S42P3">#REF!</definedName>
    <definedName name="S42P4">#REF!</definedName>
    <definedName name="S42P5">#REF!</definedName>
    <definedName name="S42P6">#REF!</definedName>
    <definedName name="S42P7">#REF!</definedName>
    <definedName name="S42P8">#REF!</definedName>
    <definedName name="S42P9">#REF!</definedName>
    <definedName name="S42R1">#REF!</definedName>
    <definedName name="S42R10">#REF!</definedName>
    <definedName name="S42R11">#REF!</definedName>
    <definedName name="S42R12">#REF!</definedName>
    <definedName name="S42R13">#REF!</definedName>
    <definedName name="S42R14">#REF!</definedName>
    <definedName name="S42R15">#REF!</definedName>
    <definedName name="S42R16">#REF!</definedName>
    <definedName name="S42R17">#REF!</definedName>
    <definedName name="S42R18">#REF!</definedName>
    <definedName name="S42R19">#REF!</definedName>
    <definedName name="S42R2">#REF!</definedName>
    <definedName name="S42R20">#REF!</definedName>
    <definedName name="S42R21">#REF!</definedName>
    <definedName name="S42R22">#REF!</definedName>
    <definedName name="S42R23">#REF!</definedName>
    <definedName name="S42R24">#REF!</definedName>
    <definedName name="S42R3">#REF!</definedName>
    <definedName name="S42R4">#REF!</definedName>
    <definedName name="S42R5">#REF!</definedName>
    <definedName name="S42R6">#REF!</definedName>
    <definedName name="S42R7">#REF!</definedName>
    <definedName name="S42R8">#REF!</definedName>
    <definedName name="S42R9">#REF!</definedName>
    <definedName name="S43P1">#REF!</definedName>
    <definedName name="S43P10">#REF!</definedName>
    <definedName name="S43P11">#REF!</definedName>
    <definedName name="S43P12">#REF!</definedName>
    <definedName name="S43P13">#REF!</definedName>
    <definedName name="S43P14">#REF!</definedName>
    <definedName name="S43P15">#REF!</definedName>
    <definedName name="S43P16">#REF!</definedName>
    <definedName name="S43P17">#REF!</definedName>
    <definedName name="S43P18">#REF!</definedName>
    <definedName name="S43P19">#REF!</definedName>
    <definedName name="S43P2">#REF!</definedName>
    <definedName name="S43P20">#REF!</definedName>
    <definedName name="S43P21">#REF!</definedName>
    <definedName name="S43P22">#REF!</definedName>
    <definedName name="S43P23">#REF!</definedName>
    <definedName name="S43P24">#REF!</definedName>
    <definedName name="S43P3">#REF!</definedName>
    <definedName name="S43P4">#REF!</definedName>
    <definedName name="S43P5">#REF!</definedName>
    <definedName name="S43P6">#REF!</definedName>
    <definedName name="S43P7">#REF!</definedName>
    <definedName name="S43P8">#REF!</definedName>
    <definedName name="S43P9">#REF!</definedName>
    <definedName name="S43R1">#REF!</definedName>
    <definedName name="S43R10">#REF!</definedName>
    <definedName name="S43R11">#REF!</definedName>
    <definedName name="S43R12">#REF!</definedName>
    <definedName name="S43R13">#REF!</definedName>
    <definedName name="S43R14">#REF!</definedName>
    <definedName name="S43R15">#REF!</definedName>
    <definedName name="S43R16">#REF!</definedName>
    <definedName name="S43R17">#REF!</definedName>
    <definedName name="S43R18">#REF!</definedName>
    <definedName name="S43R19">#REF!</definedName>
    <definedName name="S43R2">#REF!</definedName>
    <definedName name="S43R20">#REF!</definedName>
    <definedName name="S43R21">#REF!</definedName>
    <definedName name="S43R22">#REF!</definedName>
    <definedName name="S43R23">#REF!</definedName>
    <definedName name="S43R24">#REF!</definedName>
    <definedName name="S43R3">#REF!</definedName>
    <definedName name="S43R4">#REF!</definedName>
    <definedName name="S43R5">#REF!</definedName>
    <definedName name="S43R6">#REF!</definedName>
    <definedName name="S43R7">#REF!</definedName>
    <definedName name="S43R8">#REF!</definedName>
    <definedName name="S43R9">#REF!</definedName>
    <definedName name="S44P1">#REF!</definedName>
    <definedName name="S44P10">#REF!</definedName>
    <definedName name="S44P11">#REF!</definedName>
    <definedName name="S44P12">#REF!</definedName>
    <definedName name="S44P13">#REF!</definedName>
    <definedName name="S44P14">#REF!</definedName>
    <definedName name="S44P15">#REF!</definedName>
    <definedName name="S44P16">#REF!</definedName>
    <definedName name="S44P17">#REF!</definedName>
    <definedName name="S44P18">#REF!</definedName>
    <definedName name="S44P19">#REF!</definedName>
    <definedName name="S44P2">#REF!</definedName>
    <definedName name="S44P20">#REF!</definedName>
    <definedName name="S44P21">#REF!</definedName>
    <definedName name="S44P22">#REF!</definedName>
    <definedName name="S44P23">#REF!</definedName>
    <definedName name="S44P24">#REF!</definedName>
    <definedName name="S44P3">#REF!</definedName>
    <definedName name="S44P4">#REF!</definedName>
    <definedName name="S44P5">#REF!</definedName>
    <definedName name="S44P6">#REF!</definedName>
    <definedName name="S44P7">#REF!</definedName>
    <definedName name="S44P8">#REF!</definedName>
    <definedName name="S44P9">#REF!</definedName>
    <definedName name="S44R1">#REF!</definedName>
    <definedName name="S44R10">#REF!</definedName>
    <definedName name="S44R11">#REF!</definedName>
    <definedName name="S44R12">#REF!</definedName>
    <definedName name="S44R13">#REF!</definedName>
    <definedName name="S44R14">#REF!</definedName>
    <definedName name="S44R15">#REF!</definedName>
    <definedName name="S44R16">#REF!</definedName>
    <definedName name="S44R17">#REF!</definedName>
    <definedName name="S44R18">#REF!</definedName>
    <definedName name="S44R19">#REF!</definedName>
    <definedName name="S44R2">#REF!</definedName>
    <definedName name="S44R20">#REF!</definedName>
    <definedName name="S44R21">#REF!</definedName>
    <definedName name="S44R22">#REF!</definedName>
    <definedName name="S44R23">#REF!</definedName>
    <definedName name="S44R24">#REF!</definedName>
    <definedName name="S44R3">#REF!</definedName>
    <definedName name="S44R4">#REF!</definedName>
    <definedName name="S44R5">#REF!</definedName>
    <definedName name="S44R6">#REF!</definedName>
    <definedName name="S44R7">#REF!</definedName>
    <definedName name="S44R8">#REF!</definedName>
    <definedName name="S44R9">#REF!</definedName>
    <definedName name="S45P1">#REF!</definedName>
    <definedName name="S45P10">#REF!</definedName>
    <definedName name="S45P11">#REF!</definedName>
    <definedName name="S45P12">#REF!</definedName>
    <definedName name="S45P13">#REF!</definedName>
    <definedName name="S45P14">#REF!</definedName>
    <definedName name="S45P15">#REF!</definedName>
    <definedName name="S45P16">#REF!</definedName>
    <definedName name="S45P17">#REF!</definedName>
    <definedName name="S45P18">#REF!</definedName>
    <definedName name="S45P19">#REF!</definedName>
    <definedName name="S45P2">#REF!</definedName>
    <definedName name="S45P20">#REF!</definedName>
    <definedName name="S45P21">#REF!</definedName>
    <definedName name="S45P22">#REF!</definedName>
    <definedName name="S45P23">#REF!</definedName>
    <definedName name="S45P24">#REF!</definedName>
    <definedName name="S45P3">#REF!</definedName>
    <definedName name="S45P4">#REF!</definedName>
    <definedName name="S45P5">#REF!</definedName>
    <definedName name="S45P6">#REF!</definedName>
    <definedName name="S45P7">#REF!</definedName>
    <definedName name="S45P8">#REF!</definedName>
    <definedName name="S45P9">#REF!</definedName>
    <definedName name="S45R1">#REF!</definedName>
    <definedName name="S45R10">#REF!</definedName>
    <definedName name="S45R11">#REF!</definedName>
    <definedName name="S45R12">#REF!</definedName>
    <definedName name="S45R13">#REF!</definedName>
    <definedName name="S45R14">#REF!</definedName>
    <definedName name="S45R15">#REF!</definedName>
    <definedName name="S45R16">#REF!</definedName>
    <definedName name="S45R17">#REF!</definedName>
    <definedName name="S45R18">#REF!</definedName>
    <definedName name="S45R19">#REF!</definedName>
    <definedName name="S45R2">#REF!</definedName>
    <definedName name="S45R20">#REF!</definedName>
    <definedName name="S45R21">#REF!</definedName>
    <definedName name="S45R22">#REF!</definedName>
    <definedName name="S45R23">#REF!</definedName>
    <definedName name="S45R24">#REF!</definedName>
    <definedName name="S45R3">#REF!</definedName>
    <definedName name="S45R4">#REF!</definedName>
    <definedName name="S45R5">#REF!</definedName>
    <definedName name="S45R6">#REF!</definedName>
    <definedName name="S45R7">#REF!</definedName>
    <definedName name="S45R8">#REF!</definedName>
    <definedName name="S45R9">#REF!</definedName>
    <definedName name="S4P1">#REF!</definedName>
    <definedName name="S4P10">#REF!</definedName>
    <definedName name="S4P11">#REF!</definedName>
    <definedName name="S4P12">#REF!</definedName>
    <definedName name="S4P13">#REF!</definedName>
    <definedName name="S4P14">#REF!</definedName>
    <definedName name="S4P15">#REF!</definedName>
    <definedName name="S4P16">#REF!</definedName>
    <definedName name="S4P17">#REF!</definedName>
    <definedName name="S4P18">#REF!</definedName>
    <definedName name="S4P19">#REF!</definedName>
    <definedName name="S4P2">#REF!</definedName>
    <definedName name="S4P20">#REF!</definedName>
    <definedName name="S4P21">#REF!</definedName>
    <definedName name="S4P22">#REF!</definedName>
    <definedName name="S4P23">#REF!</definedName>
    <definedName name="S4P24">#REF!</definedName>
    <definedName name="S4P3">#REF!</definedName>
    <definedName name="S4P4">#REF!</definedName>
    <definedName name="S4P5">#REF!</definedName>
    <definedName name="S4P6">#REF!</definedName>
    <definedName name="S4P7">#REF!</definedName>
    <definedName name="S4P8">#REF!</definedName>
    <definedName name="S4P9">#REF!</definedName>
    <definedName name="S4R1">#REF!</definedName>
    <definedName name="S4R10">#REF!</definedName>
    <definedName name="S4R11">#REF!</definedName>
    <definedName name="S4R12">#REF!</definedName>
    <definedName name="S4R13">#REF!</definedName>
    <definedName name="S4R14">#REF!</definedName>
    <definedName name="S4R15">#REF!</definedName>
    <definedName name="S4R16">#REF!</definedName>
    <definedName name="S4R17">#REF!</definedName>
    <definedName name="S4R18">#REF!</definedName>
    <definedName name="S4R19">#REF!</definedName>
    <definedName name="S4R2">#REF!</definedName>
    <definedName name="S4R20">#REF!</definedName>
    <definedName name="S4R21">#REF!</definedName>
    <definedName name="S4R22">#REF!</definedName>
    <definedName name="S4R23">#REF!</definedName>
    <definedName name="S4R24">#REF!</definedName>
    <definedName name="S4R3">#REF!</definedName>
    <definedName name="S4R4">#REF!</definedName>
    <definedName name="S4R5">#REF!</definedName>
    <definedName name="S4R6">#REF!</definedName>
    <definedName name="S4R7">#REF!</definedName>
    <definedName name="S4R8">#REF!</definedName>
    <definedName name="S4R9">#REF!</definedName>
    <definedName name="S5P1">#REF!</definedName>
    <definedName name="S5P10">#REF!</definedName>
    <definedName name="S5P11">#REF!</definedName>
    <definedName name="S5P12">#REF!</definedName>
    <definedName name="S5P13">#REF!</definedName>
    <definedName name="S5P14">#REF!</definedName>
    <definedName name="S5P15">#REF!</definedName>
    <definedName name="S5P16">#REF!</definedName>
    <definedName name="S5P17">#REF!</definedName>
    <definedName name="S5P18">#REF!</definedName>
    <definedName name="S5P19">#REF!</definedName>
    <definedName name="S5P2">#REF!</definedName>
    <definedName name="S5P20">#REF!</definedName>
    <definedName name="S5P21">#REF!</definedName>
    <definedName name="S5P22">#REF!</definedName>
    <definedName name="S5P23">#REF!</definedName>
    <definedName name="S5P24">#REF!</definedName>
    <definedName name="S5P3">#REF!</definedName>
    <definedName name="S5P4">#REF!</definedName>
    <definedName name="S5P5">#REF!</definedName>
    <definedName name="S5P6">#REF!</definedName>
    <definedName name="S5P7">#REF!</definedName>
    <definedName name="S5P8">#REF!</definedName>
    <definedName name="S5P9">#REF!</definedName>
    <definedName name="S5R1">#REF!</definedName>
    <definedName name="S5R10">#REF!</definedName>
    <definedName name="S5R11">#REF!</definedName>
    <definedName name="S5R12">#REF!</definedName>
    <definedName name="S5R13">#REF!</definedName>
    <definedName name="S5R14">#REF!</definedName>
    <definedName name="S5R15">#REF!</definedName>
    <definedName name="S5R16">#REF!</definedName>
    <definedName name="S5R17">#REF!</definedName>
    <definedName name="S5R18">#REF!</definedName>
    <definedName name="S5R19">#REF!</definedName>
    <definedName name="S5R2">#REF!</definedName>
    <definedName name="S5R20">#REF!</definedName>
    <definedName name="S5R21">#REF!</definedName>
    <definedName name="S5R22">#REF!</definedName>
    <definedName name="S5R23">#REF!</definedName>
    <definedName name="S5R24">#REF!</definedName>
    <definedName name="S5R3">#REF!</definedName>
    <definedName name="S5R4">#REF!</definedName>
    <definedName name="S5R5">#REF!</definedName>
    <definedName name="S5R6">#REF!</definedName>
    <definedName name="S5R7">#REF!</definedName>
    <definedName name="S5R8">#REF!</definedName>
    <definedName name="S5R9">#REF!</definedName>
    <definedName name="S6P1">#REF!</definedName>
    <definedName name="S6P10">#REF!</definedName>
    <definedName name="S6P11">#REF!</definedName>
    <definedName name="S6P12">#REF!</definedName>
    <definedName name="S6P13">#REF!</definedName>
    <definedName name="S6P14">#REF!</definedName>
    <definedName name="S6P15">#REF!</definedName>
    <definedName name="S6P16">#REF!</definedName>
    <definedName name="S6P17">#REF!</definedName>
    <definedName name="S6P18">#REF!</definedName>
    <definedName name="S6P19">#REF!</definedName>
    <definedName name="S6P2">#REF!</definedName>
    <definedName name="S6P20">#REF!</definedName>
    <definedName name="S6P21">#REF!</definedName>
    <definedName name="S6P22">#REF!</definedName>
    <definedName name="S6P23">#REF!</definedName>
    <definedName name="S6P24">#REF!</definedName>
    <definedName name="S6P3">#REF!</definedName>
    <definedName name="S6P4">#REF!</definedName>
    <definedName name="S6P5">#REF!</definedName>
    <definedName name="S6P6">#REF!</definedName>
    <definedName name="S6P7">#REF!</definedName>
    <definedName name="S6P8">#REF!</definedName>
    <definedName name="S6P9">#REF!</definedName>
    <definedName name="S6R1">#REF!</definedName>
    <definedName name="S6R10">#REF!</definedName>
    <definedName name="S6R11">#REF!</definedName>
    <definedName name="S6R12">#REF!</definedName>
    <definedName name="S6R13">#REF!</definedName>
    <definedName name="S6R14">#REF!</definedName>
    <definedName name="S6R15">#REF!</definedName>
    <definedName name="S6R16">#REF!</definedName>
    <definedName name="S6R17">#REF!</definedName>
    <definedName name="S6R18">#REF!</definedName>
    <definedName name="S6R19">#REF!</definedName>
    <definedName name="S6R2">#REF!</definedName>
    <definedName name="S6R20">#REF!</definedName>
    <definedName name="S6R21">#REF!</definedName>
    <definedName name="S6R22">#REF!</definedName>
    <definedName name="S6R23">#REF!</definedName>
    <definedName name="S6R24">#REF!</definedName>
    <definedName name="S6R3">#REF!</definedName>
    <definedName name="S6R4">#REF!</definedName>
    <definedName name="S6R5">#REF!</definedName>
    <definedName name="S6R6">#REF!</definedName>
    <definedName name="S6R7">#REF!</definedName>
    <definedName name="S6R8">#REF!</definedName>
    <definedName name="S6R9">#REF!</definedName>
    <definedName name="S7P1">#REF!</definedName>
    <definedName name="S7P10">#REF!</definedName>
    <definedName name="S7P11">#REF!</definedName>
    <definedName name="S7P12">#REF!</definedName>
    <definedName name="S7P13">#REF!</definedName>
    <definedName name="S7P14">#REF!</definedName>
    <definedName name="S7P15">#REF!</definedName>
    <definedName name="S7P16">#REF!</definedName>
    <definedName name="S7P17">#REF!</definedName>
    <definedName name="S7P18">#REF!</definedName>
    <definedName name="S7P19">#REF!</definedName>
    <definedName name="S7P2">#REF!</definedName>
    <definedName name="S7P20">#REF!</definedName>
    <definedName name="S7P21">#REF!</definedName>
    <definedName name="S7P22">#REF!</definedName>
    <definedName name="S7P23">#REF!</definedName>
    <definedName name="S7P24">#REF!</definedName>
    <definedName name="S7P3">#REF!</definedName>
    <definedName name="S7P4">#REF!</definedName>
    <definedName name="S7P5">#REF!</definedName>
    <definedName name="S7P6">#REF!</definedName>
    <definedName name="S7P7">#REF!</definedName>
    <definedName name="S7P8">#REF!</definedName>
    <definedName name="S7P9">#REF!</definedName>
    <definedName name="S7R1">#REF!</definedName>
    <definedName name="S7R10">#REF!</definedName>
    <definedName name="S7R11">#REF!</definedName>
    <definedName name="S7R12">#REF!</definedName>
    <definedName name="S7R13">#REF!</definedName>
    <definedName name="S7R14">#REF!</definedName>
    <definedName name="S7R15">#REF!</definedName>
    <definedName name="S7R16">#REF!</definedName>
    <definedName name="S7R17">#REF!</definedName>
    <definedName name="S7R18">#REF!</definedName>
    <definedName name="S7R19">#REF!</definedName>
    <definedName name="S7R2">#REF!</definedName>
    <definedName name="S7R20">#REF!</definedName>
    <definedName name="S7R21">#REF!</definedName>
    <definedName name="S7R22">#REF!</definedName>
    <definedName name="S7R23">#REF!</definedName>
    <definedName name="S7R24">#REF!</definedName>
    <definedName name="S7R3">#REF!</definedName>
    <definedName name="S7R4">#REF!</definedName>
    <definedName name="S7R5">#REF!</definedName>
    <definedName name="S7R6">#REF!</definedName>
    <definedName name="S7R7">#REF!</definedName>
    <definedName name="S7R8">#REF!</definedName>
    <definedName name="S7R9">#REF!</definedName>
    <definedName name="S8P1">#REF!</definedName>
    <definedName name="S8P10">#REF!</definedName>
    <definedName name="S8P11">#REF!</definedName>
    <definedName name="S8P12">#REF!</definedName>
    <definedName name="S8P13">#REF!</definedName>
    <definedName name="S8P14">#REF!</definedName>
    <definedName name="S8P15">#REF!</definedName>
    <definedName name="S8P16">#REF!</definedName>
    <definedName name="S8P17">#REF!</definedName>
    <definedName name="S8P18">#REF!</definedName>
    <definedName name="S8P19">#REF!</definedName>
    <definedName name="S8P2">#REF!</definedName>
    <definedName name="S8P20">#REF!</definedName>
    <definedName name="S8P21">#REF!</definedName>
    <definedName name="S8P22">#REF!</definedName>
    <definedName name="S8P23">#REF!</definedName>
    <definedName name="S8P24">#REF!</definedName>
    <definedName name="S8P3">#REF!</definedName>
    <definedName name="S8P4">#REF!</definedName>
    <definedName name="S8P5">#REF!</definedName>
    <definedName name="S8P6">#REF!</definedName>
    <definedName name="S8P7">#REF!</definedName>
    <definedName name="S8P8">#REF!</definedName>
    <definedName name="S8P9">#REF!</definedName>
    <definedName name="S8R1">#REF!</definedName>
    <definedName name="S8R10">#REF!</definedName>
    <definedName name="S8R11">#REF!</definedName>
    <definedName name="S8R12">#REF!</definedName>
    <definedName name="S8R13">#REF!</definedName>
    <definedName name="S8R14">#REF!</definedName>
    <definedName name="S8R15">#REF!</definedName>
    <definedName name="S8R16">#REF!</definedName>
    <definedName name="S8R17">#REF!</definedName>
    <definedName name="S8R18">#REF!</definedName>
    <definedName name="S8R19">#REF!</definedName>
    <definedName name="S8R2">#REF!</definedName>
    <definedName name="S8R20">#REF!</definedName>
    <definedName name="S8R21">#REF!</definedName>
    <definedName name="S8R22">#REF!</definedName>
    <definedName name="S8R23">#REF!</definedName>
    <definedName name="S8R24">#REF!</definedName>
    <definedName name="S8R3">#REF!</definedName>
    <definedName name="S8R4">#REF!</definedName>
    <definedName name="S8R5">#REF!</definedName>
    <definedName name="S8R6">#REF!</definedName>
    <definedName name="S8R7">#REF!</definedName>
    <definedName name="S8R8">#REF!</definedName>
    <definedName name="S8R9">#REF!</definedName>
    <definedName name="S9P1">#REF!</definedName>
    <definedName name="S9P10">#REF!</definedName>
    <definedName name="S9P11">#REF!</definedName>
    <definedName name="S9P12">#REF!</definedName>
    <definedName name="S9P13">#REF!</definedName>
    <definedName name="S9P14">#REF!</definedName>
    <definedName name="S9P15">#REF!</definedName>
    <definedName name="S9P16">#REF!</definedName>
    <definedName name="S9P17">#REF!</definedName>
    <definedName name="S9P18">#REF!</definedName>
    <definedName name="S9P19">#REF!</definedName>
    <definedName name="S9P2">#REF!</definedName>
    <definedName name="S9P20">#REF!</definedName>
    <definedName name="S9P21">#REF!</definedName>
    <definedName name="S9P22">#REF!</definedName>
    <definedName name="S9P23">#REF!</definedName>
    <definedName name="S9P24">#REF!</definedName>
    <definedName name="S9P3">#REF!</definedName>
    <definedName name="S9P4">#REF!</definedName>
    <definedName name="S9P5">#REF!</definedName>
    <definedName name="S9P6">#REF!</definedName>
    <definedName name="S9P7">#REF!</definedName>
    <definedName name="S9P8">#REF!</definedName>
    <definedName name="S9P9">#REF!</definedName>
    <definedName name="S9R1">#REF!</definedName>
    <definedName name="S9R10">#REF!</definedName>
    <definedName name="S9R11">#REF!</definedName>
    <definedName name="S9R12">#REF!</definedName>
    <definedName name="S9R13">#REF!</definedName>
    <definedName name="S9R14">#REF!</definedName>
    <definedName name="S9R15">#REF!</definedName>
    <definedName name="S9R16">#REF!</definedName>
    <definedName name="S9R17">#REF!</definedName>
    <definedName name="S9R18">#REF!</definedName>
    <definedName name="S9R19">#REF!</definedName>
    <definedName name="S9R2">#REF!</definedName>
    <definedName name="S9R20">#REF!</definedName>
    <definedName name="S9R21">#REF!</definedName>
    <definedName name="S9R22">#REF!</definedName>
    <definedName name="S9R23">#REF!</definedName>
    <definedName name="S9R24">#REF!</definedName>
    <definedName name="S9R3">#REF!</definedName>
    <definedName name="S9R4">#REF!</definedName>
    <definedName name="S9R5">#REF!</definedName>
    <definedName name="S9R6">#REF!</definedName>
    <definedName name="S9R7">#REF!</definedName>
    <definedName name="S9R8">#REF!</definedName>
    <definedName name="S9R9">#REF!</definedName>
    <definedName name="soma_total">#REF!</definedName>
    <definedName name="sub_item_1">#REF!</definedName>
    <definedName name="sub_item_10">#REF!</definedName>
    <definedName name="sub_item_11">#REF!</definedName>
    <definedName name="sub_item_12">#REF!</definedName>
    <definedName name="sub_item_13">#REF!</definedName>
    <definedName name="sub_item_14">#REF!</definedName>
    <definedName name="sub_item_15">#REF!</definedName>
    <definedName name="sub_item_16">#REF!</definedName>
    <definedName name="sub_item_17">#REF!</definedName>
    <definedName name="sub_item_18">#REF!</definedName>
    <definedName name="sub_item_19">#REF!</definedName>
    <definedName name="sub_item_2">#REF!</definedName>
    <definedName name="sub_item_20">#REF!</definedName>
    <definedName name="sub_item_21">#REF!</definedName>
    <definedName name="sub_item_22">#REF!</definedName>
    <definedName name="sub_item_23">#REF!</definedName>
    <definedName name="sub_item_24">#REF!</definedName>
    <definedName name="sub_item_25">#REF!</definedName>
    <definedName name="sub_item_26">#REF!</definedName>
    <definedName name="sub_item_27">#REF!</definedName>
    <definedName name="sub_item_28">#REF!</definedName>
    <definedName name="sub_item_29">#REF!</definedName>
    <definedName name="sub_item_3">#REF!</definedName>
    <definedName name="sub_item_30">#REF!</definedName>
    <definedName name="sub_item_31">#REF!</definedName>
    <definedName name="sub_item_32">#REF!</definedName>
    <definedName name="sub_item_33">#REF!</definedName>
    <definedName name="sub_item_34">#REF!</definedName>
    <definedName name="sub_item_35">#REF!</definedName>
    <definedName name="sub_item_36">#REF!</definedName>
    <definedName name="sub_item_37">#REF!</definedName>
    <definedName name="sub_item_38">#REF!</definedName>
    <definedName name="sub_item_39">#REF!</definedName>
    <definedName name="sub_item_4">#REF!</definedName>
    <definedName name="sub_item_40">#REF!</definedName>
    <definedName name="sub_item_41">#REF!</definedName>
    <definedName name="sub_item_42">#REF!</definedName>
    <definedName name="sub_item_43">#REF!</definedName>
    <definedName name="sub_item_44">#REF!</definedName>
    <definedName name="sub_item_45">#REF!</definedName>
    <definedName name="sub_item_5">#REF!</definedName>
    <definedName name="sub_item_6">#REF!</definedName>
    <definedName name="sub_item_7">#REF!</definedName>
    <definedName name="sub_item_8">#REF!</definedName>
    <definedName name="sub_item_9">#REF!</definedName>
    <definedName name="switch">#REF!</definedName>
    <definedName name="T">#REF!</definedName>
    <definedName name="teste">"$#REF!.$A$1:$B$3278"</definedName>
    <definedName name="TOTAL_ACU_REF">#REF!</definedName>
    <definedName name="TOTAL_ADD">#REF!</definedName>
    <definedName name="TOTAL_ADD_ACU">#REF!</definedName>
    <definedName name="TOTAL_REF">#REF!</definedName>
    <definedName name="TOTAL_RES">#REF!</definedName>
    <definedName name="TOTAL_RES_ACU">#REF!</definedName>
    <definedName name="wrn.PENDENCIAS.">#REF!</definedName>
    <definedName name="Z_E9EF4FFF_2A51_4B23_8A33_7F2B85269ACF_.wvu.PrintArea_7">"#REF!"</definedName>
    <definedName name="Z_E9EF4FFF_2A51_4B23_8A33_7F2B85269ACF_.wvu.PrintArea_7_1">"#REF!"</definedName>
    <definedName name="Z_E9EF4FFF_2A51_4B23_8A33_7F2B85269ACF_.wvu.PrintArea_7_2">"#REF!"</definedName>
    <definedName name="Z_E9EF4FFF_2A51_4B23_8A33_7F2B85269ACF_.wvu.PrintArea_7_3">"#REF!"</definedName>
    <definedName name="Z_E9EF4FFF_2A51_4B23_8A33_7F2B85269ACF_.wvu.Rows_2">("#REF!,#REF!,#REF!,#REF!,#REF!,#REF!,#REF!,#REF!,#REF!,#REF!,#REF!,#REF!,#REF!)")</definedName>
    <definedName name="Z_E9EF4FFF_2A51_4B23_8A33_7F2B85269ACF_.wvu.Rows_2_1">("#REF!,#REF!,#REF!,#REF!,#REF!,#REF!,#REF!,#REF!,#REF!,#REF!,#REF!,#REF!,#REF!)")</definedName>
    <definedName name="Z_E9EF4FFF_2A51_4B23_8A33_7F2B85269ACF_.wvu.Rows_2_2">("#REF!,#REF!,#REF!,#REF!,#REF!,#REF!,#REF!,#REF!,#REF!,#REF!,#REF!,#REF!,#REF!)")</definedName>
    <definedName name="Z_E9EF4FFF_2A51_4B23_8A33_7F2B85269ACF_.wvu.Rows_2_3">("#REF!,#REF!,#REF!,#REF!,#REF!,#REF!,#REF!,#REF!,#REF!,#REF!,#REF!,#REF!,#REF!)")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0" i="1" l="1"/>
  <c r="F11" i="1"/>
  <c r="F12" i="1"/>
  <c r="F13" i="1"/>
  <c r="F14" i="1"/>
  <c r="F15" i="1"/>
  <c r="F16" i="1"/>
  <c r="F18" i="1"/>
  <c r="F19" i="1"/>
  <c r="F20" i="1"/>
  <c r="F22" i="1"/>
  <c r="F23" i="1"/>
  <c r="F24" i="1"/>
  <c r="F25" i="1"/>
  <c r="F26" i="1"/>
  <c r="F27" i="1"/>
  <c r="F28" i="1"/>
  <c r="F29" i="1"/>
  <c r="F30" i="1"/>
  <c r="F31" i="1"/>
  <c r="F33" i="1"/>
  <c r="F34" i="1"/>
  <c r="F35" i="1"/>
  <c r="F36" i="1"/>
  <c r="F37" i="1"/>
  <c r="F38" i="1"/>
  <c r="F39" i="1"/>
  <c r="F40" i="1"/>
  <c r="F41" i="1"/>
  <c r="F42" i="1"/>
  <c r="F44" i="1"/>
  <c r="F45" i="1"/>
  <c r="F46" i="1"/>
  <c r="F47" i="1"/>
  <c r="F48" i="1"/>
  <c r="F49" i="1"/>
  <c r="F51" i="1"/>
  <c r="F52" i="1"/>
  <c r="F53" i="1"/>
  <c r="F54" i="1"/>
  <c r="F55" i="1"/>
  <c r="F56" i="1"/>
  <c r="F58" i="1"/>
  <c r="F59" i="1"/>
  <c r="F60" i="1"/>
  <c r="F61" i="1"/>
  <c r="F62" i="1"/>
  <c r="F63" i="1"/>
  <c r="F64" i="1"/>
  <c r="F65" i="1"/>
  <c r="F67" i="1"/>
  <c r="F68" i="1"/>
  <c r="F69" i="1"/>
  <c r="F70" i="1"/>
  <c r="F71" i="1"/>
  <c r="F72" i="1"/>
  <c r="F73" i="1"/>
  <c r="F75" i="1"/>
  <c r="F76" i="1"/>
  <c r="F77" i="1"/>
  <c r="F78" i="1"/>
  <c r="F79" i="1"/>
  <c r="F80" i="1"/>
  <c r="F81" i="1"/>
  <c r="F82" i="1"/>
  <c r="F83" i="1"/>
  <c r="F84" i="1"/>
  <c r="F85" i="1"/>
  <c r="F86" i="1"/>
  <c r="F88" i="1"/>
  <c r="F89" i="1"/>
  <c r="F90" i="1"/>
  <c r="F91" i="1"/>
  <c r="F93" i="1"/>
  <c r="F94" i="1"/>
  <c r="F95" i="1"/>
  <c r="F96" i="1"/>
  <c r="F97" i="1"/>
  <c r="F98" i="1"/>
  <c r="F99" i="1"/>
  <c r="F101" i="1"/>
  <c r="F103" i="1"/>
  <c r="F104" i="1"/>
  <c r="F105" i="1"/>
  <c r="F108" i="1"/>
  <c r="F109" i="1"/>
  <c r="F110" i="1"/>
  <c r="F112" i="1"/>
  <c r="F114" i="1"/>
  <c r="F115" i="1"/>
  <c r="F116" i="1"/>
  <c r="F117" i="1"/>
  <c r="F119" i="1"/>
  <c r="F120" i="1"/>
  <c r="F122" i="1"/>
  <c r="F123" i="1"/>
  <c r="F124" i="1"/>
  <c r="F125" i="1"/>
  <c r="F126" i="1"/>
  <c r="F128" i="1"/>
  <c r="F129" i="1"/>
  <c r="F130" i="1"/>
  <c r="F131" i="1"/>
  <c r="F132" i="1"/>
  <c r="F133" i="1"/>
  <c r="F134" i="1"/>
  <c r="F136" i="1"/>
  <c r="F137" i="1"/>
  <c r="F138" i="1"/>
  <c r="F139" i="1"/>
  <c r="F140" i="1"/>
  <c r="F141" i="1"/>
  <c r="F143" i="1"/>
  <c r="F144" i="1"/>
  <c r="F145" i="1"/>
  <c r="F146" i="1"/>
  <c r="F148" i="1"/>
  <c r="F149" i="1"/>
  <c r="F150" i="1"/>
  <c r="F151" i="1"/>
  <c r="C15" i="4" l="1"/>
  <c r="F15" i="4"/>
  <c r="C16" i="4"/>
  <c r="F16" i="4"/>
  <c r="C17" i="4"/>
  <c r="F17" i="4"/>
  <c r="F18" i="4"/>
  <c r="F19" i="4"/>
  <c r="G27" i="4"/>
  <c r="H27" i="4"/>
  <c r="I27" i="4"/>
  <c r="D27" i="4" l="1"/>
  <c r="E27" i="4" s="1"/>
  <c r="C18" i="4"/>
  <c r="C20" i="4" l="1"/>
  <c r="C19" i="4"/>
  <c r="C25" i="4" s="1"/>
  <c r="C26" i="4" s="1"/>
  <c r="F9" i="1" l="1"/>
  <c r="F154" i="1" l="1"/>
  <c r="G16" i="1" l="1"/>
  <c r="G26" i="1"/>
  <c r="G35" i="1"/>
  <c r="G44" i="1"/>
  <c r="G53" i="1"/>
  <c r="G62" i="1"/>
  <c r="G71" i="1"/>
  <c r="G80" i="1"/>
  <c r="G89" i="1"/>
  <c r="G98" i="1"/>
  <c r="G110" i="1"/>
  <c r="G122" i="1"/>
  <c r="G131" i="1"/>
  <c r="G140" i="1"/>
  <c r="G150" i="1"/>
  <c r="G64" i="1"/>
  <c r="G114" i="1"/>
  <c r="G88" i="1"/>
  <c r="G18" i="1"/>
  <c r="G27" i="1"/>
  <c r="G36" i="1"/>
  <c r="G45" i="1"/>
  <c r="G54" i="1"/>
  <c r="G63" i="1"/>
  <c r="G72" i="1"/>
  <c r="G81" i="1"/>
  <c r="G90" i="1"/>
  <c r="G112" i="1"/>
  <c r="G123" i="1"/>
  <c r="G132" i="1"/>
  <c r="G141" i="1"/>
  <c r="G151" i="1"/>
  <c r="G46" i="1"/>
  <c r="G82" i="1"/>
  <c r="G101" i="1"/>
  <c r="G124" i="1"/>
  <c r="G143" i="1"/>
  <c r="G61" i="1"/>
  <c r="G120" i="1"/>
  <c r="G10" i="1"/>
  <c r="G19" i="1"/>
  <c r="G28" i="1"/>
  <c r="G37" i="1"/>
  <c r="G55" i="1"/>
  <c r="G73" i="1"/>
  <c r="G91" i="1"/>
  <c r="G133" i="1"/>
  <c r="G25" i="1"/>
  <c r="G79" i="1"/>
  <c r="G11" i="1"/>
  <c r="G20" i="1"/>
  <c r="G29" i="1"/>
  <c r="G38" i="1"/>
  <c r="G47" i="1"/>
  <c r="G56" i="1"/>
  <c r="G65" i="1"/>
  <c r="G75" i="1"/>
  <c r="G83" i="1"/>
  <c r="G93" i="1"/>
  <c r="G103" i="1"/>
  <c r="G115" i="1"/>
  <c r="G125" i="1"/>
  <c r="G134" i="1"/>
  <c r="G144" i="1"/>
  <c r="G52" i="1"/>
  <c r="G130" i="1"/>
  <c r="G12" i="1"/>
  <c r="G22" i="1"/>
  <c r="G30" i="1"/>
  <c r="G39" i="1"/>
  <c r="G48" i="1"/>
  <c r="G58" i="1"/>
  <c r="G67" i="1"/>
  <c r="G76" i="1"/>
  <c r="G84" i="1"/>
  <c r="G94" i="1"/>
  <c r="G104" i="1"/>
  <c r="G116" i="1"/>
  <c r="G126" i="1"/>
  <c r="G136" i="1"/>
  <c r="G145" i="1"/>
  <c r="G9" i="1"/>
  <c r="G34" i="1"/>
  <c r="G109" i="1"/>
  <c r="G13" i="1"/>
  <c r="G23" i="1"/>
  <c r="G31" i="1"/>
  <c r="G40" i="1"/>
  <c r="G49" i="1"/>
  <c r="G59" i="1"/>
  <c r="G68" i="1"/>
  <c r="G77" i="1"/>
  <c r="G85" i="1"/>
  <c r="G95" i="1"/>
  <c r="G105" i="1"/>
  <c r="G117" i="1"/>
  <c r="G128" i="1"/>
  <c r="G137" i="1"/>
  <c r="G146" i="1"/>
  <c r="G15" i="1"/>
  <c r="G70" i="1"/>
  <c r="G139" i="1"/>
  <c r="G14" i="1"/>
  <c r="G24" i="1"/>
  <c r="G33" i="1"/>
  <c r="G41" i="1"/>
  <c r="G51" i="1"/>
  <c r="G60" i="1"/>
  <c r="G69" i="1"/>
  <c r="G78" i="1"/>
  <c r="G86" i="1"/>
  <c r="G96" i="1"/>
  <c r="G108" i="1"/>
  <c r="G119" i="1"/>
  <c r="G129" i="1"/>
  <c r="G138" i="1"/>
  <c r="G148" i="1"/>
  <c r="G42" i="1"/>
  <c r="G97" i="1"/>
  <c r="G149" i="1"/>
  <c r="G99" i="1"/>
  <c r="K95" i="1" l="1"/>
  <c r="K75" i="1"/>
  <c r="K28" i="1"/>
  <c r="K148" i="1"/>
  <c r="K13" i="1"/>
  <c r="K143" i="1"/>
  <c r="K138" i="1"/>
  <c r="K48" i="1"/>
  <c r="K134" i="1"/>
  <c r="K56" i="1"/>
  <c r="K64" i="1"/>
  <c r="K67" i="1"/>
  <c r="K109" i="1"/>
  <c r="K69" i="1"/>
  <c r="K85" i="1"/>
  <c r="K65" i="1"/>
  <c r="K90" i="1"/>
  <c r="K131" i="1"/>
  <c r="K51" i="1"/>
  <c r="K116" i="1"/>
  <c r="K125" i="1"/>
  <c r="K38" i="1"/>
  <c r="K72" i="1"/>
  <c r="K49" i="1"/>
  <c r="K94" i="1"/>
  <c r="K22" i="1"/>
  <c r="K103" i="1"/>
  <c r="K37" i="1"/>
  <c r="K79" i="1"/>
  <c r="K41" i="1"/>
  <c r="K63" i="1"/>
  <c r="K61" i="1"/>
  <c r="K91" i="1"/>
  <c r="K96" i="1"/>
  <c r="K24" i="1"/>
  <c r="K117" i="1"/>
  <c r="K84" i="1"/>
  <c r="K12" i="1"/>
  <c r="K20" i="1"/>
  <c r="K10" i="1"/>
  <c r="K44" i="1"/>
  <c r="K115" i="1"/>
  <c r="K99" i="1"/>
  <c r="K16" i="1"/>
  <c r="K52" i="1"/>
  <c r="K86" i="1"/>
  <c r="K14" i="1"/>
  <c r="K105" i="1"/>
  <c r="K76" i="1"/>
  <c r="K83" i="1"/>
  <c r="K62" i="1" l="1"/>
  <c r="K23" i="1"/>
  <c r="K123" i="1"/>
  <c r="K33" i="1"/>
  <c r="K151" i="1"/>
  <c r="K98" i="1"/>
  <c r="K55" i="1"/>
  <c r="K119" i="1"/>
  <c r="K89" i="1"/>
  <c r="K40" i="1"/>
  <c r="K124" i="1"/>
  <c r="K122" i="1"/>
  <c r="K132" i="1"/>
  <c r="K108" i="1"/>
  <c r="K110" i="1"/>
  <c r="K104" i="1"/>
  <c r="K45" i="1"/>
  <c r="K129" i="1"/>
  <c r="K53" i="1"/>
  <c r="K101" i="1"/>
  <c r="K60" i="1"/>
  <c r="K112" i="1"/>
  <c r="K31" i="1"/>
  <c r="K11" i="1"/>
  <c r="K114" i="1"/>
  <c r="K93" i="1"/>
  <c r="K78" i="1"/>
  <c r="K29" i="1"/>
  <c r="K70" i="1"/>
  <c r="K59" i="1"/>
  <c r="K47" i="1"/>
  <c r="K68" i="1"/>
  <c r="K15" i="1"/>
  <c r="K126" i="1"/>
  <c r="K144" i="1"/>
  <c r="K9" i="1"/>
  <c r="K42" i="1"/>
  <c r="K130" i="1"/>
  <c r="K54" i="1"/>
  <c r="K73" i="1"/>
  <c r="K139" i="1"/>
  <c r="K19" i="1"/>
  <c r="K120" i="1"/>
  <c r="K128" i="1"/>
  <c r="K149" i="1"/>
  <c r="K46" i="1"/>
  <c r="K81" i="1"/>
  <c r="K146" i="1"/>
  <c r="K88" i="1"/>
  <c r="K18" i="1"/>
  <c r="K136" i="1"/>
  <c r="K71" i="1"/>
  <c r="K77" i="1"/>
  <c r="K25" i="1"/>
  <c r="K140" i="1"/>
  <c r="K58" i="1"/>
  <c r="K34" i="1"/>
  <c r="K141" i="1"/>
  <c r="K137" i="1"/>
  <c r="K26" i="1"/>
  <c r="K30" i="1"/>
  <c r="K80" i="1"/>
  <c r="K35" i="1"/>
  <c r="K145" i="1"/>
  <c r="K39" i="1"/>
  <c r="K82" i="1"/>
  <c r="K36" i="1"/>
  <c r="K133" i="1"/>
  <c r="K97" i="1"/>
  <c r="K27" i="1"/>
  <c r="K150" i="1"/>
</calcChain>
</file>

<file path=xl/sharedStrings.xml><?xml version="1.0" encoding="utf-8"?>
<sst xmlns="http://schemas.openxmlformats.org/spreadsheetml/2006/main" count="386" uniqueCount="266">
  <si>
    <t>CODIGO</t>
  </si>
  <si>
    <t>DESCRIÇÃO DO SERVIÇO</t>
  </si>
  <si>
    <t>UNID. MEDIDA</t>
  </si>
  <si>
    <t>QUANTIDADE
ESTIMADA</t>
  </si>
  <si>
    <t>VALOR TOTAL ESTIMADO DO ITEM</t>
  </si>
  <si>
    <t>COBERTURAS</t>
  </si>
  <si>
    <t>SERVIÇOS / REPAROS</t>
  </si>
  <si>
    <t/>
  </si>
  <si>
    <t>RETIRADA DE TELHA DE FIBROCIMENTO (EXCETO CALHETÃO) OU METÁLICA OU CERÂMICA, SEM REAPROVEITAMENTO. INCLUSO TRANSPORTE HORIZONTAL E VERTICAL</t>
  </si>
  <si>
    <t>M2</t>
  </si>
  <si>
    <t>RETIRADA DE TELHA, TIPO CALHETÃO, SEM REAPROVEITAMENTO. INCLUSO TRANSPORTE HORIZONTAL E VERTICAL</t>
  </si>
  <si>
    <t>RETIRADA DA COBERTURA DE POLICARBONATO, SEM REAPROVEITAMENTO. INCLUSO TRANSPORTE HORIZONTAL E VERTICAL</t>
  </si>
  <si>
    <t>RECOLOCAÇÃO DE TELHA DE FIBROCIMENTO (EXCETO CALHETÃO), CERÂMICA OU METÁLICA, INCLUSO TRANSPORTE HORIZONTAL</t>
  </si>
  <si>
    <t>RECOLOCAÇÃO DE TELHA, TIPO CALHETÃO, INCLUSO TRANSPORTE HORIZONTAL</t>
  </si>
  <si>
    <t>RECOLOCAÇÃO DA COBERTURA DE POLICARBONATO, INCLUSO TRANSPORTE HORIZONTAL</t>
  </si>
  <si>
    <t xml:space="preserve">AMARRAÇÃO DE TELHAS CERÂMICAS OU DE CONCRETO. </t>
  </si>
  <si>
    <t>UN</t>
  </si>
  <si>
    <t>DEMOLICAO DE TELHAS</t>
  </si>
  <si>
    <t xml:space="preserve">M2    </t>
  </si>
  <si>
    <t>ESTRTUTURA METALICAS</t>
  </si>
  <si>
    <t>FABRICAÇÃO E INSTALAÇÃO DE TESOURA INTEIRA EM AÇO, PARA TELHA FIBROCIMENTO, TELHA DE CONCRETO OU TELHA METÁLICA, INCLUSO IÇAMENTO.</t>
  </si>
  <si>
    <t>M</t>
  </si>
  <si>
    <t xml:space="preserve">TRAMA DE AÇO COMPOSTA POR RIPAS E CAIBROS PARA TELHADOS DE ATÉ 2 ÁGUAS PARA TELHA DE ENCAIXE DE CERÂMICA OU DE CONCRETO, INCLUSO TRANSPORTE VERTICAL. </t>
  </si>
  <si>
    <t>TRAMA DE AÇO COMPOSTA POR RIPAS, CAIBROS E TERÇAS PARA TELHADOS DE ATÉ 2 ÁGUAS PARA TELHA DE ENCAIXE DE CERÂMICA OU DE CONCRETO, INCLUSO TRANSPORTE VERTICAL. AF_07/2019</t>
  </si>
  <si>
    <t>ESTRTUTURA EM MADEIRA</t>
  </si>
  <si>
    <t>INSTALAÇÃO DE TESOURA (INTEIRA OU MEIA), BIAPOIADA, EM MADEIRA NÃO APARELHADA, PARA VÃOS MAIORES OU IGUAIS A 6,0 M E MENORES QUE 8,0 M, INCLUSO IÇAMENTO.</t>
  </si>
  <si>
    <t>INSTALAÇÃO DE TESOURA (INTEIRA OU MEIA), BIAPOIADA, EM MADEIRA NÃO APARELHADA, PARA VÃOS MAIORES OU IGUAIS A 8,0 M E MENORES QUE 10,0 M, INCLUSO IÇAMENTO.</t>
  </si>
  <si>
    <t>REMOÇÃO DE TRAMA DE MADEIRA PARA COBERTURA, DE FORMA MANUAL, SEM REAPROVEITAMENTO.</t>
  </si>
  <si>
    <t>RETIRADA DE ESTRUTURA DE MADEIRA COM TESOURAS PARA TELHAS CERAMICAS OU DE VIDRO</t>
  </si>
  <si>
    <t>92539</t>
  </si>
  <si>
    <t>TRAMA DE MADEIRA COMPOSTA POR RIPAS, CAIBROS E TERÇAS PARA TELHADOS DE ATÉ 2 ÁGUAS PARA TELHA DE ENCAIXE DE CERÂMICA OU DE CONCRETO, INCLUSO TRANSPORTE VERTICAL. AF_12/2015</t>
  </si>
  <si>
    <t>RECOLOCACAO DE RIPAS EM MADEIRAMENTO DE TELHADO, CONSIDERANDO REAPROVEITAMENTO DE MATERIAL</t>
  </si>
  <si>
    <t xml:space="preserve">M     </t>
  </si>
  <si>
    <t>RECOLOCACAO DE MADEIRAMENTO DO TELHADO - CAIBROS, CONSIDERANDO REAPROVEITAMENTO DE MATERIAL</t>
  </si>
  <si>
    <t>REMOÇÃO DE TESOURAS DE MADEIRA, COM VÃO MAIOR OU IGUAL A 8M, DE FORMA MANUAL, SEM REAPROVEITAMENTO.</t>
  </si>
  <si>
    <t>RETIRADA E RECOLOCAÇÃO DE RIPA EM TELHADOS DE ATÉ 2 ÁGUAS COM TELHA CERÂMICA OU DE CONCRETO DE ENCAIXE, INCLUSO TRANSPORTE VERTICAL.</t>
  </si>
  <si>
    <t xml:space="preserve">RETIRADA E RECOLOCAÇÃO DE CAIBRO EM TELHADOS DE ATÉ 2 ÁGUAS COM TELHA CERÂMICA OU DE CONCRETO DE ENCAIXE, INCLUSO TRANSPORTE VERTICAL. </t>
  </si>
  <si>
    <t xml:space="preserve">IMPERMEABILIZAÇÃO </t>
  </si>
  <si>
    <t>IMPERMEABILIZAÇÃO DE SUPERFÍCIE COM MANTA ASFÁLTICA, DUAS CAMADAS, INCLUSIVE APLICAÇÃO DE PRIMER ASFÁLTICO, E=3MM E E=4MM.</t>
  </si>
  <si>
    <t>IMPERMEABILIZAÇÃO DE SUPERFÍCIE COM MANTA ASFÁLTICA, UMA CAMADA, INCLUSIVE APLICAÇÃO DE PRIMER ASFÁLTICO, E=3MM.</t>
  </si>
  <si>
    <t>TELHA METALICA</t>
  </si>
  <si>
    <t>94213</t>
  </si>
  <si>
    <t>TELHAMENTO COM TELHA DE AÇO/ALUMÍNIO E = 0,5 MM, COM ATÉ 2 ÁGUAS, INCLUSO IÇAMENTO. AF_06/2016</t>
  </si>
  <si>
    <t>TELHAMENTO COM TELHA METÁLICA TERMOACÚSTICA E = 30 MM, COM ATÉ 2 ÁGUAS, INCLUSO IÇAMENTO.</t>
  </si>
  <si>
    <t>CUMEEIRA EM PERFIL ONDULADO DE ALUMÍNIO</t>
  </si>
  <si>
    <t>CUMEEIRA EM AÇO/ALUMÍNIO E = 0,5 MM, COM ATÉ 2 ÁGUAS, INCLUSO IÇAMENTO E INSTALAÇÃO</t>
  </si>
  <si>
    <t xml:space="preserve">PINTURA COM TINTA ALQUÍDICA DE FUNDO (TIPO ZARCÃO) PULVERIZADA SOBRE SUPERFÍCIES METÁLICAS (EXCETO PERFIL) EXECUTADO EM OBRA (POR DEMÃO). </t>
  </si>
  <si>
    <t>PINTURA DE ESMALTE SINTÉTICO EM ESTRUTURAS METÁLICAS</t>
  </si>
  <si>
    <t>TELHA FIBROCIMENTO</t>
  </si>
  <si>
    <t>94210</t>
  </si>
  <si>
    <t>TELHAMENTO COM TELHA ONDULADA DE FIBROCIMENTO E = 6 MM, COM RECOBRIMENTO LATERAL DE 1 1/4 DE ONDA PARA TELHADO COM INCLINAÇÃO MÁXIMA DE 10°, COM ATÉ 2 ÁGUAS, INCLUSO IÇAMENTO.</t>
  </si>
  <si>
    <t>TELHAMENTO COM TELHA ESTRUTURAL, TIPO KALHETÃO, E=8MM - FORNECIMENTO E INSTALAÇÃO</t>
  </si>
  <si>
    <t>94223</t>
  </si>
  <si>
    <t>CUMEEIRA PARA TELHA DE FIBROCIMENTO ONDULADA E = 6 MM, INCLUSO ACESSÓRIOS DE FIXAÇÃO E IÇAMENTO. AF_06/2016</t>
  </si>
  <si>
    <t>94451</t>
  </si>
  <si>
    <t>CUMEEIRA PARA TELHA DE FIBROCIMENTO ESTRUTURAL E = 6 MM, INCLUSO ACESSÓRIOS DE FIXAÇÃO E IÇAMENTO. AF_06/2016</t>
  </si>
  <si>
    <t xml:space="preserve">CUMEEIRA SHED PARA TELHA ONDULADA DE FIBROCIMENTO, E = 6 MM, INCLUSO ACESSÓRIOS DE FIXAÇÃO E IÇAMENTO. </t>
  </si>
  <si>
    <t>CALHAS</t>
  </si>
  <si>
    <t>REMOÇÃO DE CALHAS, DE FORMA MANUAL, COM DESTINAÇÃO</t>
  </si>
  <si>
    <t>CALHA DE ALUMINIO NÚMERO 0,7 mm, CORTE 33 CM, COM FORNECIMENTO E INSTALAÇÃO</t>
  </si>
  <si>
    <t>CALHA DE ALUMINIO NÚMERO 0,7 mm, CORTE 45 CM, COM FORNECIMENTO E INSTALAÇÃO</t>
  </si>
  <si>
    <t>CALHA DE ALUMINIO NÚMERO 0,7 mm, CORTE 50 CM, COM FORNECIMENTO E INSTALAÇÃO</t>
  </si>
  <si>
    <t>CALHA DE ALUMINIO NÚMERO 0,7 mm, CORTE 60 CM, COM FORNECIMENTO E INSTALAÇÃO</t>
  </si>
  <si>
    <t>CALHA DE ALUMINIO NÚMERO 0,7 mm, CORTE 80 CM, COM FORNECIMENTO E INSTALAÇÃO</t>
  </si>
  <si>
    <t>CALHA DE ALUMINIO NÚMERO 0,7 mm, CORTE 100 CM, COM FORNECIMENTO E INSTALAÇÃO</t>
  </si>
  <si>
    <t>CALHA DE ALUMINIO NÚMERO 0,7 mm, CORTE 120 CM, COM FORNECIMENTO E INSTALAÇÃO</t>
  </si>
  <si>
    <t xml:space="preserve">RUFOS </t>
  </si>
  <si>
    <t xml:space="preserve">REMOÇÃO DE RUFOS, DE FORMA MANUAL, COM DESTINAÇÃO </t>
  </si>
  <si>
    <t>RUFO DE ALUMINIO NÚMERO 0,7 mm, CORTE 33 CM, COM FORNECIMENTO E INSTALAÇÃO</t>
  </si>
  <si>
    <t>RUFO DE ALUMINIO NÚMERO 0,7 mm, CORTE 50 CM, COM FORNECIMENTO E INSTALAÇÃO</t>
  </si>
  <si>
    <t>RUFO DE ALUMINIO NÚMERO 0,7 mm, CORTE 60 CM, COM FORNECIMENTO E INSTALAÇÃO</t>
  </si>
  <si>
    <t>RUFO DE ALUMINIO NÚMERO 0,7 mm, CORTE 80 CM, COM FORNECIMENTO E INSTALAÇÃO</t>
  </si>
  <si>
    <t>RUFO DE ALUMINIO NÚMERO 0,7 mm, CORTE 100 CM, COM FORNECIMENTO E INSTALAÇÃO</t>
  </si>
  <si>
    <t>RUFO DE ALUMINIO NÚMERO 0,7 mm, CORTE 120 CM, COM FORNECIMENTO E INSTALAÇÃO</t>
  </si>
  <si>
    <t xml:space="preserve">FORROS </t>
  </si>
  <si>
    <t>RETIRADA DE FORRO EM REGUAS DE PVC, INCLUSIVE RETIRADA DE PERFIS</t>
  </si>
  <si>
    <t>REMOCAO DE FORRO DE MADEIRA (LAMBRI) C/ REAPROVEITAMENTO</t>
  </si>
  <si>
    <t>RECOLOCACAO DE FORROS EM REGUA DE PVC E PERFIS, CONSIDERANDO REAPROVEITAMENTO DO MATERIAL</t>
  </si>
  <si>
    <t xml:space="preserve">REMOÇÃO DE FORRO DE GESSO, DE FORMA MANUAL, SEM REAPROVEITAMENTO. </t>
  </si>
  <si>
    <t xml:space="preserve">REMOÇÃO DE TRAMA METÁLICA OU DE MADEIRA PARA FORRO, DE FORMA MANUAL, SEM REAPROVEITAMENTO. </t>
  </si>
  <si>
    <t xml:space="preserve">REMOÇÃO DE FORROS DE DRYWALL, PVC E FIBROMINERAL, DE FORMA MANUAL, SEM REAPROVEITAMENTO. </t>
  </si>
  <si>
    <t>DRYWALL TETO, PARA AMBIENTES COMERCIAIS, COM ESTRTURA DE FIXAÇÃO, COMPLETAMENTE INSTALADO</t>
  </si>
  <si>
    <t>96113</t>
  </si>
  <si>
    <t xml:space="preserve">FORRO EM PLACAS DE GESSO, PARA AMBIENTES COMERCIAIS. </t>
  </si>
  <si>
    <t>FORRO DE FIBRA MINERAL EM PLACAS DE 625 X 625 MM, E = 15 MM, BORDA RETA, COM PINTURA ANTIMOFO, APOIADO EM PERFIL DE ACO GALVANIZADO COM 24 MM DE BASE - INSTALADO</t>
  </si>
  <si>
    <t>LIMPEZA</t>
  </si>
  <si>
    <t>LIMPEZA DE SUPERFÍCIE COM JATO DE ALTA PRESSÃO</t>
  </si>
  <si>
    <t xml:space="preserve">LIMPEZA DE CALHA </t>
  </si>
  <si>
    <t>MÁQUINAS E EQUIPAMENTOS</t>
  </si>
  <si>
    <t>CAMINHÃO MUNCK</t>
  </si>
  <si>
    <t>DIÁRIA</t>
  </si>
  <si>
    <t>PLATAFORMA ELEVATÓRIA LANÇA TELESCÓPICA 25 METROS</t>
  </si>
  <si>
    <t>GUINDASTE HIDRÁULICO AUTOPROPELIDO, COM LANÇA TELESCÓPICA DE 28,80 M</t>
  </si>
  <si>
    <t>LOCACAO DE ANDAIME METALICO TUBULAR DE ENCAIXE, TIPO DE TORRE, COM LARGURA DE 1 ATE 1,5 M E ALTURA DE *1,00* M (INCLUSO SAPATAS FIXAS OU RODIZIOS)</t>
  </si>
  <si>
    <t>MXMES</t>
  </si>
  <si>
    <t>MONTAGEM E DESMONTAGEM DE ANDAIME TUBULAR TIPO T  ORRE (EXCLUSIVE ANDAIME E LIMPEZA).</t>
  </si>
  <si>
    <t>H</t>
  </si>
  <si>
    <t>OUTROS SERVIÇOS</t>
  </si>
  <si>
    <t>POLICARBONATO COM ESTRTURA METÁLICA, INCLUSO IÇAMENTO E INSTALAÇÃO</t>
  </si>
  <si>
    <t>FECHAMENTOS E PROTEÇÕES</t>
  </si>
  <si>
    <t>TAPUME COM COMPENSADO DE MADEIRA. AF_05/2018</t>
  </si>
  <si>
    <t>TELA PLASTICA LARANJA, TIPO TAPUME PARA SINALIZACAO, MALHA RETANGULAR, ROLO 
1.20 X 50 M (L X C)</t>
  </si>
  <si>
    <t>TELA PLASTICA TECIDA LISTRADA BRANCA E LARANJA, TIPO GUARDA CORPO, EM POLIETILENO MONOFILADO, ROLO 1,20 X 50 M (L X C)</t>
  </si>
  <si>
    <t>SERVIÇOS DIVERSOS</t>
  </si>
  <si>
    <t>90777</t>
  </si>
  <si>
    <t>ENGENHEIRO CIVIL DE OBRA JUNIOR COM ENCARGOS COMPLEMENTARES</t>
  </si>
  <si>
    <t>90779</t>
  </si>
  <si>
    <t xml:space="preserve">ENGENHEIRO CIVIL DE OBRA SENIOR COM ENCARGOS COMPLEMENTARES </t>
  </si>
  <si>
    <t>TÉCNICO EM SEGURANÇA DO TRABALHO COM ENCARGOS COMPLEMENTARES</t>
  </si>
  <si>
    <t>CANTEIRO DE OBRAS</t>
  </si>
  <si>
    <t>LOCACAO DE CONTAINER 2,30 X 6,00 M, PARA ESCRITÓRIO, COM 1 SANITARIO, COMPLETO</t>
  </si>
  <si>
    <t>MÊS</t>
  </si>
  <si>
    <t>PINTURAS</t>
  </si>
  <si>
    <t>EMASSAMENTO</t>
  </si>
  <si>
    <t>MASSA ÚNICA</t>
  </si>
  <si>
    <t>APLICAÇÃO MANUAL DE MASSA ACRÍLICA EM PANOS DE FACHADA COM PRESENÇA DE VÃOS, DE EDIFÍCIO DE MÚLTIPLOS PAVIMENTOS, UMA DEMÃO.</t>
  </si>
  <si>
    <t>FUNDO PREPARADOR</t>
  </si>
  <si>
    <t>APLICAÇÃO MANUAL DE FUNDO SELADOR ACRÍLICO EM SUPERFÍCIES INTERNAS DA SACADA DE EDIFÍCIOS DE MÚLTIPLOS PAVIMENTOS.</t>
  </si>
  <si>
    <t>PINTURA COM TINTA ALQUÍDICA DE FUNDO (TIPO ZARCÃO) PULVERIZADA SOBRE SUPERFÍCIES METÁLICAS (EXCETO PERFIL) EXECUTADO EM OBRA (POR DEMÃO).</t>
  </si>
  <si>
    <t>PINTURA COM TINTA ALQUÍDICA DE FUNDO (TIPO ZARCÃO) APLICADA A ROLO OU PINCEL SOBRE SUPERFÍCIES METÁLICAS (EXCETO PERFIL) EXECUTADO EM OBRA ( POR DEMÃO).</t>
  </si>
  <si>
    <t>PINTURA EM SUPERFÍCIES METÁLICAS</t>
  </si>
  <si>
    <t>LIXAMENTO MANUAL EM SUPERFÍCIES METÁLICAS EM OBRA.</t>
  </si>
  <si>
    <t>PINTURA GERAL</t>
  </si>
  <si>
    <t>APLICAÇÃO MANUAL DE TINTA LÁTEX ACRÍLICA EM SUPERFÍCIES EXTERNAS DE SACADA DE EDIFÍCIOS DE MÚLTIPLOS PAVIMENTOS, DUAS DEMÃOS.</t>
  </si>
  <si>
    <t>APLICAÇÃO MANUAL DE MASSA ACRÍLICA EM PAREDES EXTERNAS DE CASAS, UMA DEMÃO.</t>
  </si>
  <si>
    <t>PINTURA DE DEMARCAÇÃO DE VAGA COM TINTA ACRÍLICA, E=10 CM, APLICAÇÃO MANUAL.</t>
  </si>
  <si>
    <t>PINTURA EM MADEIRA</t>
  </si>
  <si>
    <t>PINTURA VERNIZ (INCOLOR) POLIURETÂNICO (RESINA ALQUÍDICA MODIFICADA) EM MADEIRA, 1 DEMÃO.</t>
  </si>
  <si>
    <t>PINTURA TINTA DE ACABAMENTO (PIGMENTADA) ESMALTE SINTÉTICO ACETINADO EM MADEIRA, 2 DEMÃOS.</t>
  </si>
  <si>
    <t>LIXAMENTO DE MADEIRA PARA APLICAÇÃO DE FUNDO OU PINTURA.</t>
  </si>
  <si>
    <t>LIXAMENTO DE MASSA PARA MADEIRA.</t>
  </si>
  <si>
    <t>PINTURA FUNDO NIVELADOR ALQUÍDICO BRANCO EM MADEIRA.</t>
  </si>
  <si>
    <t>PINTURA TINTA DE ACABAMENTO (PIGMENTADA) ESMALTE SINTÉTICO ACETINADO EM MADEIRA, 3 DEMÃOS.</t>
  </si>
  <si>
    <t>INSUMOS</t>
  </si>
  <si>
    <t>CAL HIDRATADA PARA PINTURA</t>
  </si>
  <si>
    <t>TINTA ACRÍLICA PREMIUM, COR BRANCO FOSCO</t>
  </si>
  <si>
    <t>TINTA ESMALTE BASE AGUA PREMIUM ACETINADO</t>
  </si>
  <si>
    <t>TINTA ESMALTE BASE AGUA PREMIUM BRILHANTE</t>
  </si>
  <si>
    <t>TINTA ESMALTE SINTETICO PREMIUM ACETINADO</t>
  </si>
  <si>
    <t>TINTA ESMALTE SINTETICO PREMIUM BRILHANTE</t>
  </si>
  <si>
    <t>KG</t>
  </si>
  <si>
    <t>L</t>
  </si>
  <si>
    <t>LIMPEZA DE REVESTIMENTO CERÂMICO EM PAREDE UTILIZANDO ÁCIDO MURIÁTICO</t>
  </si>
  <si>
    <t>GERADOR PORTÁTIL MONOFÁSICO, POTÊNCIA 5500 VA, MOTOR A GASOLINA, POTÊNCIA DO MOTOR 13CV - MATERIAIS NA OPERAÇÃO.</t>
  </si>
  <si>
    <t>PINTOR COM ENCARGOS COMPLEMENTARES</t>
  </si>
  <si>
    <t xml:space="preserve">IMPERMEABILIZAÇÃO DE SUPERFÍCIE COM ARGAMASSA POLIMÉRICA / MEMBRANA ACRÍLICA, 4 DEMÃOS, REFORÇADA COM VÉU DE POLIÉSTER (MAV). </t>
  </si>
  <si>
    <t xml:space="preserve">IMPERMEABILIZANTE FLEXIVEL BRANCO DE BASE ACRILICA PARA COBERTURAS </t>
  </si>
  <si>
    <t>IMPERMEABILIZACAO DE SUPERFICIE, COM MEMBRANA À BASE DE RESINA ACRÍLICA, 3 DEMÃOS.</t>
  </si>
  <si>
    <t>IMPERMEABILIZACAO DE SUPERFICIE COM EMULSAO ASFALTICA COM ELASTOMEROS, 2 DEMÃOS</t>
  </si>
  <si>
    <t>TRATAMENTO DE JUNTA DE DILATAÇÃO, COM TARUGO DE POLIETILENO E SELANTE PU, INCLUSO PREENCHIMENTO COM ESPUMA ESPANSIVA PU.</t>
  </si>
  <si>
    <t>IMPERMEABILIZAÇÃO DE SUPERFICIE COM ARGAMASSA DE CIMENTO E AREIA COM ADITIVO IMPERMEABILIZANTE, E = 1,5 CM.</t>
  </si>
  <si>
    <t>ARGAMASSA POLIMÉRICA DE REPARO ESTRUTURAL</t>
  </si>
  <si>
    <t>IMPERMEABILIZAÇÃO DE SUPERFICIE COM MEMBRANA À BASE DE POLIURETANO, 2 DEMÃOS.</t>
  </si>
  <si>
    <t xml:space="preserve">TELHA ESTRUTURAL, TIPO ESTRUTURAL, TIPO KALHETÃO, E=8MM - FORNECIMENTO </t>
  </si>
  <si>
    <t>FORRO EM RÉGUAS DE PVC, FRISADO, PARA AMBIENTES COMERCIAIS, INCLUSIVE ESTRUTURA BIDIRECIONAL DE FIXAÇÃO.</t>
  </si>
  <si>
    <t xml:space="preserve">ACABAMENTOS PARA FORRO (RODA-FORRO EM PERFIL METÁLICO E PLÁSTICO). </t>
  </si>
  <si>
    <t xml:space="preserve">FORRO DE PVC, LISO, PARA AMBIENTES COMERCIAIS, INCLUSIVE ESTRUTURA BIDIRECIONAL DE FIXAÇÃO. </t>
  </si>
  <si>
    <t>39511</t>
  </si>
  <si>
    <t>LIMPEZA DE FORRO REMOVÍVEL COM PANO ÚMIDO</t>
  </si>
  <si>
    <t>CAMINHÃO PIPA 10.000 L TRUCADO, PESO BRUTO TOTAL 23.000 KG, CARGA ÚTIL MÁXIMA 15.935 KG, DISTÂNCIA ENTRE EIXOS 4,8 M, POTÊNCIA 230 CV, INCLUSIVE TANQUE DE AÇO PARA TRANSPORTE DE ÁGUA</t>
  </si>
  <si>
    <t>APLICAÇÃO E LIXAMENTO DE MASSA LÁTEX EM PAREDES, DUAS DEMÃOS, LIXAMENTO MANUAL</t>
  </si>
  <si>
    <t>APLICAÇÃO E LIXAMENTO DE MASSA LÁTEX EM TETO, DUAS DEMÃOS, LIXAMENTO MANUAL.</t>
  </si>
  <si>
    <t>MASSA ÚNICA, EM ARGAMASSA INDUSTRIALIZADA, PREPARO MECANICO, APLICADA COM EQUIPAMENTO DE MISTURA E PROJEÇÃO DE ARGAMASSA EM PAREDES INTERNAS, E=10MM, SEM TALISCAS.</t>
  </si>
  <si>
    <t>FUNDO SELADOR ACRÍLICO, APLICAÇÃO MANUAL EM PAREDE, UMA DEMÃO.</t>
  </si>
  <si>
    <t>PINTURA COM TINTA ACRÍLICA DE ACABAMENTO APLICADA A ROLO OU PINCEL SOBRE SUPERFÍCIES METÁLICAS (EXCETO PERFIL) EXECUTADO EM OBRA POR DEMÃO</t>
  </si>
  <si>
    <t>PINTURA LÁTEX ACRÍLICA PREMIUM, APLICAÇÃO MANUAL EM PAREDES, DUAS DEMÃOS.</t>
  </si>
  <si>
    <t>PINTURA LÁTEX ACRÍLICA STANDARD, APLICAÇÃO MANUAL EM TETO, DUAS DEMÃOS</t>
  </si>
  <si>
    <t>PINTURA VERNIZ (INCOLOR) POLIURETANO (RESINA ALQUÍDICA MODIFICADA) EM MADEIRA, 3 DEMÃOS.</t>
  </si>
  <si>
    <t>ITEM</t>
  </si>
  <si>
    <t>Com CPRB</t>
  </si>
  <si>
    <t>BDI (%)</t>
  </si>
  <si>
    <t>Sem CPRB</t>
  </si>
  <si>
    <t>PREÇO DE VENDA (R$)</t>
  </si>
  <si>
    <t>Parâmetros do Acórdão 2.622/2013 - Plenário</t>
  </si>
  <si>
    <t>TOTAL DO BDI (R$)</t>
  </si>
  <si>
    <t>CONTRIB.PREV. SOBRE REC. BRUTA - CPRB</t>
  </si>
  <si>
    <t>6.4</t>
  </si>
  <si>
    <t>ISS (CONFORME LEGISLAÇÃO MUNICIPAL)</t>
  </si>
  <si>
    <t>6.3</t>
  </si>
  <si>
    <t>COFINS</t>
  </si>
  <si>
    <t>6.2</t>
  </si>
  <si>
    <t>PIS</t>
  </si>
  <si>
    <t>6.1</t>
  </si>
  <si>
    <t>I - IMPOSTOS</t>
  </si>
  <si>
    <t>L - LUCRO BRUTO</t>
  </si>
  <si>
    <t>DF - DESPESAS FINANCEIRAS</t>
  </si>
  <si>
    <t>R - RISCOS</t>
  </si>
  <si>
    <t>SG - SEGUROS + GARANTIA</t>
  </si>
  <si>
    <t>AC - ADMINISTRAÇÃO CENTRAL</t>
  </si>
  <si>
    <t>3 Quartil</t>
  </si>
  <si>
    <t xml:space="preserve">Médio </t>
  </si>
  <si>
    <t>1 Quartil</t>
  </si>
  <si>
    <t>PARCELAS DO BDI (%)</t>
  </si>
  <si>
    <t>SITUAÇÃO DO INTERVALO ADMISSIVEL</t>
  </si>
  <si>
    <t>OBSERVAÇÃO</t>
  </si>
  <si>
    <t>TAXA (%)</t>
  </si>
  <si>
    <t>VALOR (R$)</t>
  </si>
  <si>
    <t>DISCRIMINAÇÃO</t>
  </si>
  <si>
    <t>CUSTO TOTAL DO SERVIÇO (R$):</t>
  </si>
  <si>
    <t>COMPOSIÇÃO DE BDI PARA EDIFICAÇÕES</t>
  </si>
  <si>
    <t>DIRETORIA DE ENGENHARIA E MANUTENÇÃO</t>
  </si>
  <si>
    <t>SERV-01-PC</t>
  </si>
  <si>
    <t>SERV-02-PC</t>
  </si>
  <si>
    <t>SERV-03-PC</t>
  </si>
  <si>
    <t>SERV-04-PC</t>
  </si>
  <si>
    <t>SERV-05-PC</t>
  </si>
  <si>
    <t>SERV-06-PC</t>
  </si>
  <si>
    <t>SERV-07-PC</t>
  </si>
  <si>
    <t>EST-01-PC</t>
  </si>
  <si>
    <t>MAD-01-PC</t>
  </si>
  <si>
    <t>MAD-02-PC</t>
  </si>
  <si>
    <t>MAD-03-PC</t>
  </si>
  <si>
    <t>TMET-01-PC</t>
  </si>
  <si>
    <t>TMET-02-PC</t>
  </si>
  <si>
    <t>TMET-03-PC</t>
  </si>
  <si>
    <t>TFIBRO-01-PC</t>
  </si>
  <si>
    <t>TFIBRO-02-PC</t>
  </si>
  <si>
    <t>CALHA-01-PC</t>
  </si>
  <si>
    <t>CALHA-02-PC</t>
  </si>
  <si>
    <t>CALHA-03-PC</t>
  </si>
  <si>
    <t>CALHA-04-PC</t>
  </si>
  <si>
    <t>CALHA-05-PC</t>
  </si>
  <si>
    <t>CALHA-06-PC</t>
  </si>
  <si>
    <t>CALHA-07-PC</t>
  </si>
  <si>
    <t>CALHA-08-PC</t>
  </si>
  <si>
    <t>RUFO-01-PC</t>
  </si>
  <si>
    <t>RUFO-02-PC</t>
  </si>
  <si>
    <t>RUFO-03-PC</t>
  </si>
  <si>
    <t>RUFO-04-PC</t>
  </si>
  <si>
    <t>RUFO-05-PC</t>
  </si>
  <si>
    <t>RUFO-06-PC</t>
  </si>
  <si>
    <t>RUFO-07-PC</t>
  </si>
  <si>
    <t>FORRO-01-PC</t>
  </si>
  <si>
    <t>FORRO-02-PC</t>
  </si>
  <si>
    <t>FORRO-03-PC</t>
  </si>
  <si>
    <t>FORRO-04-PC</t>
  </si>
  <si>
    <t>LIMPCALHA-01-PC</t>
  </si>
  <si>
    <t>MUNCK-01-PC</t>
  </si>
  <si>
    <t>PLATA-01-PC</t>
  </si>
  <si>
    <t>GUINDA-01-PC</t>
  </si>
  <si>
    <t>PIPA-01-PC</t>
  </si>
  <si>
    <t>POLI-01-PC</t>
  </si>
  <si>
    <t>CANTE-01-PC</t>
  </si>
  <si>
    <t>CAÇAM-01-PC</t>
  </si>
  <si>
    <t>CAÇAM-02-PC</t>
  </si>
  <si>
    <t>CAÇAM-03-PC</t>
  </si>
  <si>
    <t>CAÇAMBA DE DESTINAÇÃO CINZA (RESÍDUOS NÃO RECICLÁVEIS)  6m³ - INCLUSO TRANSPORTE E DESTINAÇÃO</t>
  </si>
  <si>
    <t>CAÇAMBA DE DESTINAÇÃO VERDE (RESÍDUOS RECICLÁVEIS) 6m³ - INCLUSO TRANSPORTE E DESTINAÇÃO</t>
  </si>
  <si>
    <t>CAÇAMBA DE DESTINAÇÃO LARANJA (RESÍDUOS CONTAMINADOS) 6m³ - INCLUSO TRANSPORTE E DESTINAÇÃO</t>
  </si>
  <si>
    <t>TOTAL ESTIMADO PARA O LOTE ÚNICO COM BDI E ENCARGOS</t>
  </si>
  <si>
    <t xml:space="preserve">PLANILHA VERIFICAÇÃO </t>
  </si>
  <si>
    <t>Verificação</t>
  </si>
  <si>
    <r>
      <rPr>
        <b/>
        <sz val="11"/>
        <color indexed="8"/>
        <rFont val="Calibri"/>
        <family val="2"/>
      </rPr>
      <t>Limite Superior Permitido (</t>
    </r>
    <r>
      <rPr>
        <b/>
        <sz val="11"/>
        <color indexed="53"/>
        <rFont val="Calibri"/>
        <family val="2"/>
      </rPr>
      <t>A</t>
    </r>
    <r>
      <rPr>
        <b/>
        <sz val="11"/>
        <color indexed="8"/>
        <rFont val="Calibri"/>
        <family val="2"/>
      </rPr>
      <t>/</t>
    </r>
    <r>
      <rPr>
        <b/>
        <sz val="11"/>
        <color indexed="10"/>
        <rFont val="Calibri"/>
        <family val="2"/>
      </rPr>
      <t>B</t>
    </r>
    <r>
      <rPr>
        <b/>
        <sz val="11"/>
        <color indexed="8"/>
        <rFont val="Calibri"/>
        <family val="2"/>
      </rPr>
      <t xml:space="preserve"> - %)</t>
    </r>
  </si>
  <si>
    <r>
      <rPr>
        <b/>
        <sz val="11"/>
        <color indexed="8"/>
        <rFont val="Calibri"/>
        <family val="2"/>
      </rPr>
      <t>Orçamento Referência (</t>
    </r>
    <r>
      <rPr>
        <b/>
        <sz val="11"/>
        <color indexed="53"/>
        <rFont val="Calibri"/>
        <family val="2"/>
      </rPr>
      <t>A</t>
    </r>
    <r>
      <rPr>
        <b/>
        <sz val="11"/>
        <color indexed="8"/>
        <rFont val="Calibri"/>
        <family val="2"/>
      </rPr>
      <t>/</t>
    </r>
    <r>
      <rPr>
        <b/>
        <sz val="11"/>
        <color indexed="10"/>
        <rFont val="Calibri"/>
        <family val="2"/>
      </rPr>
      <t>B</t>
    </r>
    <r>
      <rPr>
        <b/>
        <sz val="11"/>
        <color indexed="8"/>
        <rFont val="Calibri"/>
        <family val="2"/>
      </rPr>
      <t xml:space="preserve"> - %)</t>
    </r>
  </si>
  <si>
    <r>
      <rPr>
        <b/>
        <sz val="11"/>
        <color indexed="8"/>
        <rFont val="Calibri"/>
        <family val="2"/>
      </rPr>
      <t>Limite Inferior Permitido (</t>
    </r>
    <r>
      <rPr>
        <b/>
        <sz val="11"/>
        <color indexed="53"/>
        <rFont val="Calibri"/>
        <family val="2"/>
      </rPr>
      <t>A</t>
    </r>
    <r>
      <rPr>
        <b/>
        <sz val="11"/>
        <color indexed="8"/>
        <rFont val="Calibri"/>
        <family val="2"/>
      </rPr>
      <t>/</t>
    </r>
    <r>
      <rPr>
        <b/>
        <sz val="11"/>
        <color indexed="10"/>
        <rFont val="Calibri"/>
        <family val="2"/>
      </rPr>
      <t>B</t>
    </r>
    <r>
      <rPr>
        <b/>
        <sz val="11"/>
        <color indexed="8"/>
        <rFont val="Calibri"/>
        <family val="2"/>
      </rPr>
      <t xml:space="preserve"> - %)</t>
    </r>
  </si>
  <si>
    <r>
      <rPr>
        <b/>
        <sz val="11"/>
        <color indexed="8"/>
        <rFont val="Calibri"/>
        <family val="2"/>
      </rPr>
      <t>Proposta Licitante (</t>
    </r>
    <r>
      <rPr>
        <b/>
        <sz val="11"/>
        <color indexed="30"/>
        <rFont val="Calibri"/>
        <family val="2"/>
      </rPr>
      <t>A</t>
    </r>
    <r>
      <rPr>
        <b/>
        <sz val="11"/>
        <color indexed="8"/>
        <rFont val="Calibri"/>
        <family val="2"/>
      </rPr>
      <t>/</t>
    </r>
    <r>
      <rPr>
        <b/>
        <sz val="11"/>
        <color indexed="10"/>
        <rFont val="Calibri"/>
        <family val="2"/>
      </rPr>
      <t>B</t>
    </r>
    <r>
      <rPr>
        <b/>
        <sz val="11"/>
        <color indexed="8"/>
        <rFont val="Calibri"/>
        <family val="2"/>
      </rPr>
      <t xml:space="preserve"> - %)</t>
    </r>
  </si>
  <si>
    <t>BDI:</t>
  </si>
  <si>
    <t xml:space="preserve">*Modelo para apresentação das propostas </t>
  </si>
  <si>
    <t>**Preencher os campos Custo Unitário e BDI</t>
  </si>
  <si>
    <t>***A licitante deverá apresentar composição do BDI (adequado à realidade da concorrente)</t>
  </si>
  <si>
    <t>****Utilizar arredondamento de duas casas decimais nas operações matemáticas</t>
  </si>
  <si>
    <t>Notas:</t>
  </si>
  <si>
    <t>2. Foram incluidos orçamentos particulares de serviços e materiais</t>
  </si>
  <si>
    <t>1. Os custos foram obtidos na tabela referencial: SINAPI 10/2024 (Com Desoneração)</t>
  </si>
  <si>
    <t>CUSTO UNITÁRIO DO ITEM</t>
  </si>
  <si>
    <t>ANEXO II - MODELO DA PROPOSTA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</si>
</sst>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R$&quot;\ * #,##0.00_-;\-&quot;R$&quot;\ * #,##0.00_-;_-&quot;R$&quot;\ * &quot;-&quot;??_-;_-@_-"/>
    <numFmt numFmtId="164" formatCode="_-&quot;R$&quot;\ * #,##0.00_-;\-&quot;R$&quot;\ * #,##0.00_-;_-&quot;R$&quot;\ * &quot;-&quot;??_-;_-@"/>
    <numFmt numFmtId="165" formatCode="_(&quot;R$ &quot;* #,##0.00_);_(&quot;R$ &quot;* \(#,##0.00\);_(&quot;R$ &quot;* &quot;-&quot;??_);_(@_)"/>
    <numFmt numFmtId="166" formatCode="&quot;R$&quot;#,##0.00"/>
    <numFmt numFmtId="167" formatCode="_(&quot;R$&quot;* #,##0.00_);_(&quot;R$&quot;* \(#,##0.00\);_(&quot;R$&quot;* &quot;-&quot;??_);_(@_)"/>
    <numFmt numFmtId="168" formatCode="0.00000000%"/>
    <numFmt numFmtId="169" formatCode="0.000000000%"/>
  </numFmts>
  <fonts count="30" x14ac:knownFonts="1">
    <font>
      <sz val="11"/>
      <color rgb="FF000000"/>
      <name val="Calibri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</font>
    <font>
      <b/>
      <sz val="11"/>
      <color rgb="FF000000"/>
      <name val="Calibri"/>
      <family val="2"/>
    </font>
    <font>
      <b/>
      <sz val="11"/>
      <name val="Calibri"/>
      <family val="2"/>
    </font>
    <font>
      <b/>
      <sz val="11"/>
      <color rgb="FFFFFFFF"/>
      <name val="Calibri"/>
      <family val="2"/>
    </font>
    <font>
      <sz val="11"/>
      <name val="Calibri"/>
      <family val="2"/>
    </font>
    <font>
      <b/>
      <sz val="11"/>
      <color rgb="FFFF0000"/>
      <name val="Calibri"/>
      <family val="2"/>
    </font>
    <font>
      <b/>
      <sz val="11"/>
      <color rgb="FF31859B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b/>
      <sz val="10"/>
      <name val="Arial"/>
      <family val="2"/>
    </font>
    <font>
      <sz val="11"/>
      <color rgb="FF000000"/>
      <name val="Calibri"/>
      <family val="2"/>
      <charset val="1"/>
    </font>
    <font>
      <sz val="10"/>
      <name val="Arial"/>
      <family val="2"/>
    </font>
    <font>
      <sz val="10"/>
      <color rgb="FF000000"/>
      <name val="Calibri"/>
      <family val="2"/>
      <charset val="1"/>
    </font>
    <font>
      <b/>
      <sz val="10"/>
      <color rgb="FFFFFFFF"/>
      <name val="Calibri"/>
      <family val="2"/>
      <charset val="1"/>
    </font>
    <font>
      <sz val="10"/>
      <color rgb="FFFF0000"/>
      <name val="Arial"/>
      <family val="2"/>
    </font>
    <font>
      <b/>
      <sz val="16"/>
      <name val="Calibri"/>
      <family val="2"/>
    </font>
    <font>
      <b/>
      <sz val="16"/>
      <color indexed="9"/>
      <name val="Calibri"/>
      <family val="2"/>
    </font>
    <font>
      <b/>
      <sz val="11"/>
      <color indexed="10"/>
      <name val="Calibri"/>
      <family val="2"/>
    </font>
    <font>
      <b/>
      <sz val="11"/>
      <color indexed="53"/>
      <name val="Calibri"/>
      <family val="2"/>
    </font>
    <font>
      <b/>
      <sz val="11"/>
      <color indexed="30"/>
      <name val="Calibri"/>
      <family val="2"/>
    </font>
    <font>
      <sz val="18"/>
      <name val="Calibri"/>
      <family val="2"/>
    </font>
    <font>
      <b/>
      <sz val="16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17365D"/>
        <bgColor rgb="FF17365D"/>
      </patternFill>
    </fill>
    <fill>
      <patternFill patternType="solid">
        <fgColor rgb="FF8DB3E2"/>
        <bgColor rgb="FF8DB3E2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0"/>
        <bgColor indexed="25"/>
      </patternFill>
    </fill>
    <fill>
      <patternFill patternType="solid">
        <fgColor rgb="FF0070C0"/>
        <bgColor rgb="FF17365D"/>
      </patternFill>
    </fill>
  </fills>
  <borders count="31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4">
    <xf numFmtId="0" fontId="0" fillId="0" borderId="0"/>
    <xf numFmtId="0" fontId="13" fillId="0" borderId="2"/>
    <xf numFmtId="44" fontId="14" fillId="0" borderId="0" applyFont="0" applyFill="0" applyBorder="0" applyAlignment="0" applyProtection="0"/>
    <xf numFmtId="0" fontId="13" fillId="0" borderId="2"/>
    <xf numFmtId="9" fontId="17" fillId="0" borderId="2" applyFill="0" applyBorder="0" applyAlignment="0" applyProtection="0"/>
    <xf numFmtId="9" fontId="18" fillId="0" borderId="2"/>
    <xf numFmtId="44" fontId="17" fillId="0" borderId="2" applyFill="0" applyBorder="0" applyAlignment="0" applyProtection="0"/>
    <xf numFmtId="9" fontId="19" fillId="0" borderId="2" applyFont="0" applyFill="0" applyBorder="0" applyAlignment="0" applyProtection="0"/>
    <xf numFmtId="0" fontId="19" fillId="0" borderId="2"/>
    <xf numFmtId="167" fontId="19" fillId="0" borderId="2" applyFont="0" applyFill="0" applyBorder="0" applyAlignment="0" applyProtection="0"/>
    <xf numFmtId="0" fontId="2" fillId="0" borderId="2"/>
    <xf numFmtId="9" fontId="14" fillId="0" borderId="0" applyFont="0" applyFill="0" applyBorder="0" applyAlignment="0" applyProtection="0"/>
    <xf numFmtId="0" fontId="1" fillId="0" borderId="2"/>
    <xf numFmtId="0" fontId="3" fillId="0" borderId="2"/>
  </cellStyleXfs>
  <cellXfs count="173">
    <xf numFmtId="0" fontId="0" fillId="0" borderId="0" xfId="0"/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6" fillId="4" borderId="4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left" vertical="center" wrapText="1"/>
    </xf>
    <xf numFmtId="0" fontId="6" fillId="4" borderId="4" xfId="0" applyFont="1" applyFill="1" applyBorder="1" applyAlignment="1">
      <alignment horizontal="center" vertical="center" wrapText="1"/>
    </xf>
    <xf numFmtId="4" fontId="6" fillId="4" borderId="4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1" fontId="8" fillId="0" borderId="4" xfId="0" applyNumberFormat="1" applyFont="1" applyBorder="1" applyAlignment="1">
      <alignment horizontal="center" vertical="center" shrinkToFit="1"/>
    </xf>
    <xf numFmtId="0" fontId="8" fillId="0" borderId="4" xfId="0" applyFont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vertical="center" wrapText="1"/>
    </xf>
    <xf numFmtId="2" fontId="3" fillId="4" borderId="4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4" fontId="10" fillId="4" borderId="4" xfId="0" applyNumberFormat="1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shrinkToFit="1"/>
    </xf>
    <xf numFmtId="49" fontId="8" fillId="0" borderId="4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2" fontId="3" fillId="0" borderId="0" xfId="0" applyNumberFormat="1" applyFont="1" applyAlignment="1">
      <alignment horizontal="right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left" vertical="center" wrapText="1"/>
    </xf>
    <xf numFmtId="0" fontId="8" fillId="4" borderId="10" xfId="0" applyFont="1" applyFill="1" applyBorder="1" applyAlignment="1">
      <alignment horizontal="center" vertical="center" wrapText="1"/>
    </xf>
    <xf numFmtId="4" fontId="8" fillId="4" borderId="10" xfId="0" applyNumberFormat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 wrapText="1"/>
    </xf>
    <xf numFmtId="0" fontId="0" fillId="0" borderId="0" xfId="0" applyFill="1"/>
    <xf numFmtId="0" fontId="4" fillId="0" borderId="4" xfId="0" applyFont="1" applyBorder="1" applyAlignment="1">
      <alignment horizontal="center" vertical="center" shrinkToFit="1"/>
    </xf>
    <xf numFmtId="49" fontId="4" fillId="0" borderId="4" xfId="0" applyNumberFormat="1" applyFont="1" applyBorder="1" applyAlignment="1">
      <alignment horizontal="center" vertical="center" wrapText="1"/>
    </xf>
    <xf numFmtId="1" fontId="4" fillId="0" borderId="4" xfId="0" applyNumberFormat="1" applyFont="1" applyFill="1" applyBorder="1" applyAlignment="1">
      <alignment horizontal="center" vertical="center" shrinkToFit="1"/>
    </xf>
    <xf numFmtId="0" fontId="7" fillId="3" borderId="12" xfId="0" applyFont="1" applyFill="1" applyBorder="1" applyAlignment="1">
      <alignment horizontal="center" vertical="center" wrapText="1"/>
    </xf>
    <xf numFmtId="44" fontId="6" fillId="4" borderId="4" xfId="2" applyFont="1" applyFill="1" applyBorder="1" applyAlignment="1">
      <alignment horizontal="center" vertical="center" wrapText="1"/>
    </xf>
    <xf numFmtId="44" fontId="6" fillId="4" borderId="4" xfId="2" applyFont="1" applyFill="1" applyBorder="1" applyAlignment="1">
      <alignment horizontal="left" vertical="center" wrapText="1"/>
    </xf>
    <xf numFmtId="44" fontId="5" fillId="4" borderId="4" xfId="2" applyFont="1" applyFill="1" applyBorder="1" applyAlignment="1">
      <alignment horizontal="right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vertical="center" wrapText="1"/>
    </xf>
    <xf numFmtId="1" fontId="8" fillId="0" borderId="4" xfId="0" applyNumberFormat="1" applyFont="1" applyFill="1" applyBorder="1" applyAlignment="1">
      <alignment horizontal="center" vertical="center" shrinkToFit="1"/>
    </xf>
    <xf numFmtId="0" fontId="8" fillId="0" borderId="4" xfId="0" applyFont="1" applyFill="1" applyBorder="1" applyAlignment="1">
      <alignment horizontal="left" vertical="center" wrapText="1"/>
    </xf>
    <xf numFmtId="0" fontId="13" fillId="0" borderId="2" xfId="3"/>
    <xf numFmtId="165" fontId="17" fillId="0" borderId="2" xfId="6" applyNumberFormat="1" applyFill="1" applyBorder="1" applyAlignment="1">
      <alignment horizontal="center"/>
    </xf>
    <xf numFmtId="0" fontId="17" fillId="0" borderId="2" xfId="3" applyFont="1" applyAlignment="1">
      <alignment horizontal="center"/>
    </xf>
    <xf numFmtId="166" fontId="19" fillId="0" borderId="2" xfId="6" applyNumberFormat="1" applyFont="1" applyFill="1" applyBorder="1"/>
    <xf numFmtId="0" fontId="19" fillId="0" borderId="2" xfId="3" applyFont="1"/>
    <xf numFmtId="0" fontId="19" fillId="0" borderId="2" xfId="3" applyFont="1" applyAlignment="1">
      <alignment horizontal="center"/>
    </xf>
    <xf numFmtId="44" fontId="20" fillId="0" borderId="2" xfId="6" applyFont="1" applyFill="1" applyBorder="1" applyAlignment="1" applyProtection="1">
      <alignment horizontal="right" vertical="center"/>
    </xf>
    <xf numFmtId="0" fontId="20" fillId="0" borderId="2" xfId="5" applyNumberFormat="1" applyFont="1" applyAlignment="1">
      <alignment horizontal="left" vertical="center" wrapText="1"/>
    </xf>
    <xf numFmtId="0" fontId="21" fillId="0" borderId="2" xfId="5" applyNumberFormat="1" applyFont="1" applyAlignment="1">
      <alignment horizontal="center" vertical="center" wrapText="1"/>
    </xf>
    <xf numFmtId="10" fontId="19" fillId="0" borderId="9" xfId="7" applyNumberFormat="1" applyFont="1" applyBorder="1" applyAlignment="1">
      <alignment horizontal="center"/>
    </xf>
    <xf numFmtId="0" fontId="19" fillId="0" borderId="9" xfId="8" applyBorder="1"/>
    <xf numFmtId="0" fontId="22" fillId="0" borderId="9" xfId="8" applyFont="1" applyBorder="1" applyAlignment="1">
      <alignment horizontal="center"/>
    </xf>
    <xf numFmtId="10" fontId="19" fillId="0" borderId="9" xfId="7" applyNumberFormat="1" applyFont="1" applyFill="1" applyBorder="1" applyAlignment="1">
      <alignment horizontal="center"/>
    </xf>
    <xf numFmtId="0" fontId="19" fillId="0" borderId="9" xfId="8" applyBorder="1" applyAlignment="1">
      <alignment horizontal="center"/>
    </xf>
    <xf numFmtId="167" fontId="19" fillId="0" borderId="9" xfId="8" applyNumberFormat="1" applyBorder="1" applyAlignment="1">
      <alignment horizontal="center"/>
    </xf>
    <xf numFmtId="0" fontId="19" fillId="5" borderId="20" xfId="8" applyFill="1" applyBorder="1"/>
    <xf numFmtId="0" fontId="19" fillId="5" borderId="2" xfId="8" applyFill="1"/>
    <xf numFmtId="0" fontId="19" fillId="5" borderId="21" xfId="8" applyFill="1" applyBorder="1" applyAlignment="1">
      <alignment horizontal="center"/>
    </xf>
    <xf numFmtId="10" fontId="19" fillId="6" borderId="6" xfId="7" applyNumberFormat="1" applyFont="1" applyFill="1" applyBorder="1" applyAlignment="1">
      <alignment horizontal="center"/>
    </xf>
    <xf numFmtId="0" fontId="19" fillId="0" borderId="9" xfId="8" applyBorder="1" applyAlignment="1">
      <alignment horizontal="left" indent="5"/>
    </xf>
    <xf numFmtId="10" fontId="19" fillId="6" borderId="9" xfId="7" applyNumberFormat="1" applyFont="1" applyFill="1" applyBorder="1" applyAlignment="1">
      <alignment horizontal="center"/>
    </xf>
    <xf numFmtId="10" fontId="19" fillId="5" borderId="20" xfId="8" applyNumberFormat="1" applyFill="1" applyBorder="1"/>
    <xf numFmtId="10" fontId="19" fillId="5" borderId="2" xfId="8" applyNumberFormat="1" applyFill="1"/>
    <xf numFmtId="167" fontId="19" fillId="7" borderId="9" xfId="9" applyFont="1" applyFill="1" applyBorder="1" applyAlignment="1">
      <alignment horizontal="center"/>
    </xf>
    <xf numFmtId="0" fontId="19" fillId="7" borderId="9" xfId="8" applyFill="1" applyBorder="1" applyAlignment="1">
      <alignment horizontal="left"/>
    </xf>
    <xf numFmtId="167" fontId="19" fillId="7" borderId="9" xfId="8" applyNumberFormat="1" applyFill="1" applyBorder="1" applyAlignment="1">
      <alignment horizontal="center"/>
    </xf>
    <xf numFmtId="0" fontId="19" fillId="7" borderId="9" xfId="8" applyFill="1" applyBorder="1"/>
    <xf numFmtId="10" fontId="19" fillId="6" borderId="9" xfId="8" applyNumberFormat="1" applyFill="1" applyBorder="1" applyAlignment="1">
      <alignment horizontal="center"/>
    </xf>
    <xf numFmtId="0" fontId="19" fillId="0" borderId="9" xfId="8" applyBorder="1" applyAlignment="1">
      <alignment horizontal="center" vertical="center"/>
    </xf>
    <xf numFmtId="167" fontId="19" fillId="6" borderId="9" xfId="9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12" fillId="0" borderId="4" xfId="0" applyFont="1" applyFill="1" applyBorder="1" applyAlignment="1">
      <alignment horizontal="center" vertical="center"/>
    </xf>
    <xf numFmtId="169" fontId="8" fillId="0" borderId="0" xfId="11" applyNumberFormat="1" applyFont="1" applyAlignment="1">
      <alignment vertical="center" wrapText="1"/>
    </xf>
    <xf numFmtId="169" fontId="6" fillId="0" borderId="0" xfId="11" applyNumberFormat="1" applyFont="1" applyAlignment="1">
      <alignment vertical="center" wrapText="1"/>
    </xf>
    <xf numFmtId="0" fontId="4" fillId="0" borderId="2" xfId="0" applyFont="1" applyBorder="1" applyAlignment="1"/>
    <xf numFmtId="4" fontId="4" fillId="4" borderId="3" xfId="0" applyNumberFormat="1" applyFont="1" applyFill="1" applyBorder="1" applyAlignment="1">
      <alignment horizontal="right" vertical="center" wrapText="1"/>
    </xf>
    <xf numFmtId="164" fontId="4" fillId="4" borderId="5" xfId="0" applyNumberFormat="1" applyFont="1" applyFill="1" applyBorder="1" applyAlignment="1">
      <alignment vertical="center" wrapText="1"/>
    </xf>
    <xf numFmtId="164" fontId="4" fillId="0" borderId="5" xfId="0" applyNumberFormat="1" applyFont="1" applyBorder="1" applyAlignment="1">
      <alignment vertical="center" wrapText="1"/>
    </xf>
    <xf numFmtId="0" fontId="3" fillId="0" borderId="0" xfId="0" applyFont="1"/>
    <xf numFmtId="0" fontId="4" fillId="0" borderId="0" xfId="0" applyFont="1" applyAlignment="1">
      <alignment vertical="center" wrapText="1"/>
    </xf>
    <xf numFmtId="4" fontId="4" fillId="4" borderId="10" xfId="0" applyNumberFormat="1" applyFont="1" applyFill="1" applyBorder="1" applyAlignment="1">
      <alignment horizontal="right" vertical="center" wrapText="1"/>
    </xf>
    <xf numFmtId="4" fontId="4" fillId="4" borderId="4" xfId="0" applyNumberFormat="1" applyFont="1" applyFill="1" applyBorder="1" applyAlignment="1">
      <alignment horizontal="right" vertical="center" wrapText="1"/>
    </xf>
    <xf numFmtId="169" fontId="6" fillId="0" borderId="0" xfId="11" applyNumberFormat="1" applyFont="1" applyAlignment="1">
      <alignment horizontal="center" vertical="center" wrapText="1"/>
    </xf>
    <xf numFmtId="169" fontId="3" fillId="0" borderId="0" xfId="11" applyNumberFormat="1" applyFont="1" applyAlignment="1">
      <alignment vertical="center" wrapText="1"/>
    </xf>
    <xf numFmtId="169" fontId="5" fillId="0" borderId="0" xfId="11" applyNumberFormat="1" applyFont="1" applyAlignment="1">
      <alignment vertical="center" wrapText="1"/>
    </xf>
    <xf numFmtId="169" fontId="5" fillId="0" borderId="0" xfId="11" applyNumberFormat="1" applyFont="1" applyAlignment="1">
      <alignment horizontal="center" vertical="center" wrapText="1"/>
    </xf>
    <xf numFmtId="169" fontId="0" fillId="0" borderId="0" xfId="11" applyNumberFormat="1" applyFont="1"/>
    <xf numFmtId="0" fontId="7" fillId="3" borderId="12" xfId="0" applyFont="1" applyFill="1" applyBorder="1" applyAlignment="1">
      <alignment horizontal="center" vertical="center" wrapText="1"/>
    </xf>
    <xf numFmtId="0" fontId="7" fillId="3" borderId="28" xfId="0" applyFont="1" applyFill="1" applyBorder="1" applyAlignment="1">
      <alignment horizontal="center" vertical="center" wrapText="1"/>
    </xf>
    <xf numFmtId="169" fontId="6" fillId="0" borderId="8" xfId="11" applyNumberFormat="1" applyFont="1" applyBorder="1" applyAlignment="1">
      <alignment vertical="center" wrapText="1"/>
    </xf>
    <xf numFmtId="0" fontId="9" fillId="0" borderId="8" xfId="0" applyNumberFormat="1" applyFont="1" applyBorder="1" applyAlignment="1">
      <alignment horizontal="center" vertical="center" wrapText="1"/>
    </xf>
    <xf numFmtId="169" fontId="5" fillId="4" borderId="8" xfId="11" applyNumberFormat="1" applyFont="1" applyFill="1" applyBorder="1" applyAlignment="1">
      <alignment vertical="center" wrapText="1"/>
    </xf>
    <xf numFmtId="0" fontId="5" fillId="4" borderId="8" xfId="0" applyFont="1" applyFill="1" applyBorder="1" applyAlignment="1">
      <alignment vertical="center" wrapText="1"/>
    </xf>
    <xf numFmtId="169" fontId="6" fillId="4" borderId="8" xfId="11" applyNumberFormat="1" applyFont="1" applyFill="1" applyBorder="1" applyAlignment="1">
      <alignment horizontal="right" vertical="center" wrapText="1"/>
    </xf>
    <xf numFmtId="4" fontId="6" fillId="4" borderId="8" xfId="0" applyNumberFormat="1" applyFont="1" applyFill="1" applyBorder="1" applyAlignment="1">
      <alignment horizontal="right" vertical="center" wrapText="1"/>
    </xf>
    <xf numFmtId="169" fontId="6" fillId="4" borderId="8" xfId="11" applyNumberFormat="1" applyFont="1" applyFill="1" applyBorder="1" applyAlignment="1">
      <alignment vertical="center" wrapText="1"/>
    </xf>
    <xf numFmtId="164" fontId="6" fillId="4" borderId="8" xfId="0" applyNumberFormat="1" applyFont="1" applyFill="1" applyBorder="1" applyAlignment="1">
      <alignment vertical="center" wrapText="1"/>
    </xf>
    <xf numFmtId="169" fontId="6" fillId="4" borderId="8" xfId="11" applyNumberFormat="1" applyFont="1" applyFill="1" applyBorder="1" applyAlignment="1">
      <alignment horizontal="center" vertical="center" wrapText="1"/>
    </xf>
    <xf numFmtId="164" fontId="6" fillId="4" borderId="8" xfId="0" applyNumberFormat="1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44" fontId="6" fillId="4" borderId="8" xfId="2" applyFont="1" applyFill="1" applyBorder="1" applyAlignment="1">
      <alignment horizontal="center" vertical="center" wrapText="1"/>
    </xf>
    <xf numFmtId="169" fontId="6" fillId="4" borderId="8" xfId="11" applyNumberFormat="1" applyFont="1" applyFill="1" applyBorder="1" applyAlignment="1">
      <alignment horizontal="left" vertical="center" wrapText="1"/>
    </xf>
    <xf numFmtId="44" fontId="6" fillId="4" borderId="8" xfId="2" applyFont="1" applyFill="1" applyBorder="1" applyAlignment="1">
      <alignment horizontal="left" vertical="center" wrapText="1"/>
    </xf>
    <xf numFmtId="169" fontId="5" fillId="4" borderId="8" xfId="11" applyNumberFormat="1" applyFont="1" applyFill="1" applyBorder="1" applyAlignment="1">
      <alignment horizontal="right" vertical="center" wrapText="1"/>
    </xf>
    <xf numFmtId="44" fontId="5" fillId="4" borderId="8" xfId="2" applyFont="1" applyFill="1" applyBorder="1" applyAlignment="1">
      <alignment horizontal="right" vertical="center" wrapText="1"/>
    </xf>
    <xf numFmtId="169" fontId="3" fillId="3" borderId="8" xfId="11" applyNumberFormat="1" applyFont="1" applyFill="1" applyBorder="1" applyAlignment="1">
      <alignment vertical="center" wrapText="1"/>
    </xf>
    <xf numFmtId="0" fontId="3" fillId="3" borderId="8" xfId="0" applyFont="1" applyFill="1" applyBorder="1" applyAlignment="1">
      <alignment vertical="center" wrapText="1"/>
    </xf>
    <xf numFmtId="0" fontId="7" fillId="3" borderId="11" xfId="0" applyFont="1" applyFill="1" applyBorder="1" applyAlignment="1">
      <alignment vertical="center" wrapText="1"/>
    </xf>
    <xf numFmtId="0" fontId="29" fillId="0" borderId="0" xfId="0" applyFont="1" applyAlignment="1">
      <alignment horizontal="center"/>
    </xf>
    <xf numFmtId="10" fontId="7" fillId="9" borderId="29" xfId="11" applyNumberFormat="1" applyFont="1" applyFill="1" applyBorder="1" applyAlignment="1">
      <alignment vertical="center" wrapText="1"/>
    </xf>
    <xf numFmtId="0" fontId="4" fillId="0" borderId="2" xfId="0" applyFont="1" applyBorder="1"/>
    <xf numFmtId="169" fontId="3" fillId="0" borderId="2" xfId="11" applyNumberFormat="1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horizontal="center" vertical="center" wrapText="1"/>
    </xf>
    <xf numFmtId="164" fontId="28" fillId="0" borderId="8" xfId="0" applyNumberFormat="1" applyFont="1" applyBorder="1" applyAlignment="1">
      <alignment vertical="center" wrapText="1"/>
    </xf>
    <xf numFmtId="4" fontId="23" fillId="2" borderId="2" xfId="0" applyNumberFormat="1" applyFont="1" applyFill="1" applyBorder="1" applyAlignment="1">
      <alignment vertical="center" wrapText="1"/>
    </xf>
    <xf numFmtId="164" fontId="28" fillId="0" borderId="2" xfId="0" applyNumberFormat="1" applyFont="1" applyBorder="1" applyAlignment="1">
      <alignment vertical="center" wrapText="1"/>
    </xf>
    <xf numFmtId="4" fontId="24" fillId="8" borderId="8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3" borderId="26" xfId="0" applyFont="1" applyFill="1" applyBorder="1" applyAlignment="1">
      <alignment horizontal="center" vertical="center" wrapText="1"/>
    </xf>
    <xf numFmtId="0" fontId="4" fillId="0" borderId="27" xfId="0" applyFont="1" applyBorder="1"/>
    <xf numFmtId="169" fontId="16" fillId="0" borderId="8" xfId="11" applyNumberFormat="1" applyFont="1" applyBorder="1" applyAlignment="1">
      <alignment horizontal="center" vertical="center" wrapText="1"/>
    </xf>
    <xf numFmtId="2" fontId="16" fillId="0" borderId="8" xfId="0" applyNumberFormat="1" applyFont="1" applyBorder="1" applyAlignment="1">
      <alignment horizontal="center" vertical="center" wrapText="1"/>
    </xf>
    <xf numFmtId="168" fontId="16" fillId="0" borderId="8" xfId="0" applyNumberFormat="1" applyFont="1" applyBorder="1" applyAlignment="1">
      <alignment horizontal="center" vertical="center" wrapText="1"/>
    </xf>
    <xf numFmtId="2" fontId="25" fillId="0" borderId="8" xfId="0" applyNumberFormat="1" applyFont="1" applyBorder="1" applyAlignment="1">
      <alignment horizontal="center" vertical="center" wrapText="1"/>
    </xf>
    <xf numFmtId="0" fontId="29" fillId="0" borderId="16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30" xfId="0" applyBorder="1" applyAlignment="1">
      <alignment horizontal="center"/>
    </xf>
    <xf numFmtId="4" fontId="6" fillId="0" borderId="17" xfId="0" applyNumberFormat="1" applyFont="1" applyBorder="1" applyAlignment="1">
      <alignment horizontal="left" vertical="center"/>
    </xf>
    <xf numFmtId="4" fontId="6" fillId="0" borderId="30" xfId="0" applyNumberFormat="1" applyFont="1" applyBorder="1" applyAlignment="1">
      <alignment horizontal="left" vertical="center"/>
    </xf>
    <xf numFmtId="4" fontId="6" fillId="0" borderId="24" xfId="0" applyNumberFormat="1" applyFont="1" applyBorder="1" applyAlignment="1">
      <alignment horizontal="left" vertical="center"/>
    </xf>
    <xf numFmtId="4" fontId="6" fillId="0" borderId="23" xfId="0" applyNumberFormat="1" applyFont="1" applyBorder="1" applyAlignment="1">
      <alignment horizontal="left" vertical="center"/>
    </xf>
    <xf numFmtId="4" fontId="6" fillId="0" borderId="18" xfId="0" applyNumberFormat="1" applyFont="1" applyBorder="1" applyAlignment="1">
      <alignment horizontal="left" vertical="center"/>
    </xf>
    <xf numFmtId="4" fontId="6" fillId="0" borderId="25" xfId="0" applyNumberFormat="1" applyFont="1" applyBorder="1" applyAlignment="1">
      <alignment horizontal="left" vertical="center"/>
    </xf>
    <xf numFmtId="4" fontId="23" fillId="2" borderId="8" xfId="0" applyNumberFormat="1" applyFont="1" applyFill="1" applyBorder="1" applyAlignment="1">
      <alignment horizontal="center" vertical="center" wrapText="1"/>
    </xf>
    <xf numFmtId="0" fontId="19" fillId="0" borderId="2" xfId="3" applyFont="1" applyAlignment="1">
      <alignment horizontal="center"/>
    </xf>
    <xf numFmtId="0" fontId="17" fillId="0" borderId="2" xfId="3" applyFont="1" applyAlignment="1">
      <alignment horizontal="center"/>
    </xf>
    <xf numFmtId="0" fontId="17" fillId="7" borderId="13" xfId="8" applyFont="1" applyFill="1" applyBorder="1" applyAlignment="1">
      <alignment horizontal="center"/>
    </xf>
    <xf numFmtId="0" fontId="17" fillId="7" borderId="16" xfId="8" applyFont="1" applyFill="1" applyBorder="1" applyAlignment="1">
      <alignment horizontal="center"/>
    </xf>
    <xf numFmtId="0" fontId="17" fillId="7" borderId="19" xfId="8" applyFont="1" applyFill="1" applyBorder="1" applyAlignment="1">
      <alignment horizontal="center"/>
    </xf>
    <xf numFmtId="0" fontId="19" fillId="0" borderId="9" xfId="8" applyBorder="1" applyAlignment="1">
      <alignment horizontal="center" vertical="center"/>
    </xf>
    <xf numFmtId="0" fontId="19" fillId="0" borderId="6" xfId="8" applyBorder="1" applyAlignment="1">
      <alignment horizontal="center" vertical="center" wrapText="1"/>
    </xf>
    <xf numFmtId="0" fontId="19" fillId="0" borderId="7" xfId="8" applyBorder="1" applyAlignment="1">
      <alignment horizontal="center" vertical="center" wrapText="1"/>
    </xf>
    <xf numFmtId="0" fontId="19" fillId="0" borderId="13" xfId="8" applyBorder="1" applyAlignment="1">
      <alignment horizontal="center"/>
    </xf>
    <xf numFmtId="0" fontId="19" fillId="0" borderId="16" xfId="8" applyBorder="1" applyAlignment="1">
      <alignment horizontal="center"/>
    </xf>
    <xf numFmtId="0" fontId="19" fillId="0" borderId="19" xfId="8" applyBorder="1" applyAlignment="1">
      <alignment horizontal="center"/>
    </xf>
    <xf numFmtId="0" fontId="19" fillId="0" borderId="9" xfId="8" applyBorder="1" applyAlignment="1">
      <alignment horizontal="center"/>
    </xf>
    <xf numFmtId="0" fontId="19" fillId="0" borderId="13" xfId="8" applyBorder="1" applyAlignment="1">
      <alignment horizontal="left"/>
    </xf>
    <xf numFmtId="0" fontId="19" fillId="0" borderId="19" xfId="8" applyBorder="1" applyAlignment="1">
      <alignment horizontal="left"/>
    </xf>
    <xf numFmtId="0" fontId="13" fillId="0" borderId="2" xfId="3" applyAlignment="1">
      <alignment horizontal="center"/>
    </xf>
    <xf numFmtId="0" fontId="16" fillId="0" borderId="2" xfId="3" applyFont="1" applyAlignment="1">
      <alignment horizontal="center"/>
    </xf>
    <xf numFmtId="0" fontId="16" fillId="0" borderId="15" xfId="3" applyFont="1" applyBorder="1" applyAlignment="1">
      <alignment horizontal="center"/>
    </xf>
    <xf numFmtId="0" fontId="19" fillId="0" borderId="22" xfId="8" applyBorder="1" applyAlignment="1">
      <alignment horizontal="left"/>
    </xf>
  </cellXfs>
  <cellStyles count="14">
    <cellStyle name="Excel Built-in Normal" xfId="1" xr:uid="{00000000-0005-0000-0000-000000000000}"/>
    <cellStyle name="Moeda" xfId="2" builtinId="4"/>
    <cellStyle name="Moeda 2" xfId="6" xr:uid="{D2E34074-65DF-4D17-A746-EE912AE77B9B}"/>
    <cellStyle name="Moeda_pLANILHA DE BDI_MODELO v2_EXCEL" xfId="9" xr:uid="{4493799B-8FE3-4537-9C53-40D78120DFAF}"/>
    <cellStyle name="Normal" xfId="0" builtinId="0"/>
    <cellStyle name="Normal 2" xfId="3" xr:uid="{5A657D8F-013C-48E6-941B-8A7955733230}"/>
    <cellStyle name="Normal 31 2" xfId="10" xr:uid="{2B4F0BD3-A1B1-4CB6-B696-1A09E2EFA0D1}"/>
    <cellStyle name="Normal 31 2 2" xfId="12" xr:uid="{9EB233C5-B8E0-4C21-B610-E038601DD277}"/>
    <cellStyle name="Normal 33" xfId="13" xr:uid="{24244CE6-1196-4DF5-9204-E96D8FB90ED5}"/>
    <cellStyle name="Normal_pLANILHA DE BDI_MODELO v2_EXCEL" xfId="8" xr:uid="{172BA64D-BB22-4EBE-AA31-3DA1A2873823}"/>
    <cellStyle name="Porcentagem" xfId="11" builtinId="5"/>
    <cellStyle name="Porcentagem 2" xfId="4" xr:uid="{BCEA96BC-0DA9-4C8E-ABB7-0F91D9A0CA4D}"/>
    <cellStyle name="Porcentagem_pLANILHA DE BDI_MODELO v2_EXCEL" xfId="7" xr:uid="{36FAFECC-790E-4A53-9966-570293DB48CF}"/>
    <cellStyle name="TableStyleLight1" xfId="5" xr:uid="{4E22C0D4-B304-456B-BBF8-D3821DB6B76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1095375</xdr:colOff>
      <xdr:row>0</xdr:row>
      <xdr:rowOff>0</xdr:rowOff>
    </xdr:from>
    <xdr:ext cx="8439150" cy="0"/>
    <xdr:sp macro="" textlink="">
      <xdr:nvSpPr>
        <xdr:cNvPr id="6499" name="Text Box 3">
          <a:extLst>
            <a:ext uri="{FF2B5EF4-FFF2-40B4-BE49-F238E27FC236}">
              <a16:creationId xmlns:a16="http://schemas.microsoft.com/office/drawing/2014/main" id="{00000000-0008-0000-0000-000063190000}"/>
            </a:ext>
          </a:extLst>
        </xdr:cNvPr>
        <xdr:cNvSpPr>
          <a:spLocks noChangeArrowheads="1"/>
        </xdr:cNvSpPr>
      </xdr:nvSpPr>
      <xdr:spPr bwMode="auto">
        <a:xfrm>
          <a:off x="1685925" y="9525"/>
          <a:ext cx="6800850" cy="7620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90000" tIns="45000" rIns="90000" bIns="45000" anchor="t"/>
        <a:lstStyle/>
        <a:p>
          <a:pPr lvl="0" algn="ctr" rtl="0">
            <a:defRPr sz="1000"/>
          </a:pPr>
          <a:endParaRPr lang="pt-BR" sz="1200" b="0" i="0" u="none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 fLocksWithSheet="0"/>
  </xdr:oneCellAnchor>
  <xdr:oneCellAnchor>
    <xdr:from>
      <xdr:col>1</xdr:col>
      <xdr:colOff>1537607</xdr:colOff>
      <xdr:row>0</xdr:row>
      <xdr:rowOff>231321</xdr:rowOff>
    </xdr:from>
    <xdr:ext cx="12695465" cy="1864179"/>
    <xdr:sp macro="" textlink="">
      <xdr:nvSpPr>
        <xdr:cNvPr id="7" name="Text Box 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2571750" y="231321"/>
          <a:ext cx="12695465" cy="1864179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90000" tIns="45000" rIns="90000" bIns="45000" anchor="t"/>
        <a:lstStyle/>
        <a:p>
          <a:pPr lvl="0" algn="ctr" rtl="0">
            <a:defRPr sz="1000"/>
          </a:pPr>
          <a:r>
            <a:rPr lang="pt-BR" sz="1400" b="1" i="0" u="none" strike="noStrike">
              <a:solidFill>
                <a:srgbClr val="000000"/>
              </a:solidFill>
              <a:latin typeface="Arial"/>
              <a:cs typeface="Arial"/>
            </a:rPr>
            <a:t>     </a:t>
          </a:r>
          <a:r>
            <a:rPr lang="pt-BR" sz="1600" b="1" i="0" u="none" strike="noStrike">
              <a:solidFill>
                <a:srgbClr val="000000"/>
              </a:solidFill>
              <a:latin typeface="Arial"/>
              <a:cs typeface="Arial"/>
            </a:rPr>
            <a:t>SERVIÇOS DE PINTURA E COBERTURA</a:t>
          </a:r>
          <a:endParaRPr lang="pt-BR" sz="16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lvl="0" algn="ctr" rtl="0">
            <a:defRPr sz="1000"/>
          </a:pPr>
          <a:r>
            <a:rPr lang="pt-BR" sz="1200" b="0" i="0" u="none" strike="noStrike">
              <a:solidFill>
                <a:srgbClr val="000000"/>
              </a:solidFill>
              <a:latin typeface="Arial"/>
              <a:cs typeface="Arial"/>
            </a:rPr>
            <a:t>           Resolução  Conjunta SEIL/PRED Nº 003/2019          </a:t>
          </a:r>
          <a:endParaRPr lang="pt-BR" sz="1200" b="1" i="0" u="none" strike="noStrike">
            <a:solidFill>
              <a:srgbClr val="000000"/>
            </a:solidFill>
            <a:latin typeface="Arial"/>
            <a:cs typeface="Arial"/>
          </a:endParaRPr>
        </a:p>
        <a:p>
          <a:pPr lvl="0" algn="ctr" rtl="0">
            <a:defRPr sz="1000"/>
          </a:pPr>
          <a:r>
            <a:rPr lang="pt-BR" sz="1200" b="1" i="0" u="none" strike="noStrike">
              <a:solidFill>
                <a:srgbClr val="000000"/>
              </a:solidFill>
              <a:latin typeface="Arial"/>
              <a:cs typeface="Arial"/>
            </a:rPr>
            <a:t>        </a:t>
          </a:r>
          <a:r>
            <a:rPr lang="pt-BR" sz="1200" b="0" i="0" u="none" strike="noStrike">
              <a:solidFill>
                <a:srgbClr val="000000"/>
              </a:solidFill>
              <a:latin typeface="Arial"/>
              <a:cs typeface="Arial"/>
            </a:rPr>
            <a:t>Referência: SINAPI: OUTUBRO DE 2024 - COM</a:t>
          </a:r>
          <a:r>
            <a:rPr lang="pt-B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 DESONERAÇÃO</a:t>
          </a:r>
          <a:endParaRPr lang="pt-BR" sz="1200" b="0" i="0" u="none" strike="noStrike">
            <a:solidFill>
              <a:srgbClr val="000000"/>
            </a:solidFill>
            <a:latin typeface="Arial"/>
            <a:cs typeface="Arial"/>
          </a:endParaRPr>
        </a:p>
        <a:p>
          <a:pPr lvl="0" algn="ctr" rtl="0">
            <a:defRPr sz="1000"/>
          </a:pPr>
          <a:r>
            <a:rPr lang="pt-BR" sz="1400" b="1" i="0">
              <a:effectLst/>
              <a:latin typeface="+mn-lt"/>
              <a:ea typeface="+mn-ea"/>
              <a:cs typeface="+mn-cs"/>
            </a:rPr>
            <a:t>LOTE ÚNICO	</a:t>
          </a:r>
        </a:p>
        <a:p>
          <a:pPr lvl="0" algn="ctr" rtl="0">
            <a:defRPr sz="1000"/>
          </a:pPr>
          <a:r>
            <a:rPr lang="pt-BR" sz="1800" b="1" i="0" u="none" strike="noStrike">
              <a:solidFill>
                <a:srgbClr val="000000"/>
              </a:solidFill>
              <a:effectLst/>
              <a:latin typeface="+mn-lt"/>
              <a:ea typeface="+mn-ea"/>
              <a:cs typeface="+mn-cs"/>
            </a:rPr>
            <a:t>DIRETORIA</a:t>
          </a:r>
          <a:r>
            <a:rPr lang="pt-BR" sz="1800" b="1" i="0" u="none" strike="noStrike" baseline="0">
              <a:solidFill>
                <a:srgbClr val="000000"/>
              </a:solidFill>
              <a:effectLst/>
              <a:latin typeface="+mn-lt"/>
              <a:ea typeface="+mn-ea"/>
              <a:cs typeface="+mn-cs"/>
            </a:rPr>
            <a:t> DE ENGENHARIA E MANUTENÇÃO - DEM</a:t>
          </a:r>
          <a:endParaRPr lang="pt-BR" sz="1800" b="0" i="0" u="none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 fLocksWithSheet="0"/>
  </xdr:oneCellAnchor>
  <xdr:oneCellAnchor>
    <xdr:from>
      <xdr:col>4</xdr:col>
      <xdr:colOff>0</xdr:colOff>
      <xdr:row>5</xdr:row>
      <xdr:rowOff>409575</xdr:rowOff>
    </xdr:from>
    <xdr:ext cx="428625" cy="0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0</xdr:row>
      <xdr:rowOff>0</xdr:rowOff>
    </xdr:from>
    <xdr:ext cx="1266825" cy="0"/>
    <xdr:pic>
      <xdr:nvPicPr>
        <xdr:cNvPr id="3" name="image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126839</xdr:colOff>
      <xdr:row>0</xdr:row>
      <xdr:rowOff>133591</xdr:rowOff>
    </xdr:from>
    <xdr:ext cx="4419600" cy="1143000"/>
    <xdr:pic>
      <xdr:nvPicPr>
        <xdr:cNvPr id="4" name="image3.jp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187852" y="133591"/>
          <a:ext cx="4419600" cy="1143000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1895474</xdr:colOff>
      <xdr:row>0</xdr:row>
      <xdr:rowOff>152399</xdr:rowOff>
    </xdr:from>
    <xdr:ext cx="5314951" cy="1425958"/>
    <xdr:pic>
      <xdr:nvPicPr>
        <xdr:cNvPr id="2" name="Imagem 7" descr="M:\ASSCOM\2019\Papelaria\JPG\Papel carta cabeçalho GERAL.jpg">
          <a:extLst>
            <a:ext uri="{FF2B5EF4-FFF2-40B4-BE49-F238E27FC236}">
              <a16:creationId xmlns:a16="http://schemas.microsoft.com/office/drawing/2014/main" id="{6119CDE3-7FB2-4206-93EC-C1DE18A024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199" y="152399"/>
          <a:ext cx="5314951" cy="1425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276225</xdr:colOff>
      <xdr:row>19</xdr:row>
      <xdr:rowOff>142875</xdr:rowOff>
    </xdr:from>
    <xdr:ext cx="3733401" cy="694203"/>
    <xdr:pic>
      <xdr:nvPicPr>
        <xdr:cNvPr id="3" name="Picture 323">
          <a:extLst>
            <a:ext uri="{FF2B5EF4-FFF2-40B4-BE49-F238E27FC236}">
              <a16:creationId xmlns:a16="http://schemas.microsoft.com/office/drawing/2014/main" id="{CB5A5AE6-6593-4030-A954-A7C927BBB8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3762375"/>
          <a:ext cx="3733401" cy="6942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c388736\servidor$\Documents%20and%20Settings\cc72\Meus%20documentos\Downloads\Para&#237;so%20do%20Norte\Para&#237;so%20do%20Norte%20(v2.0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MEDIÇÃO COMPLETA"/>
      <sheetName val="CRONOGRAMA"/>
      <sheetName val="Relatório"/>
      <sheetName val="Parecer Gerado"/>
      <sheetName val="PARECERES"/>
      <sheetName val="HISTÓRICO DE PARECERES"/>
      <sheetName val=" "/>
      <sheetName val="FOLHA FECHAMENTO"/>
      <sheetName val="PLANILHA_MEDIÇÃO_COMPLETA"/>
      <sheetName val="Parecer_Gerado"/>
      <sheetName val="HISTÓRICO_DE_PARECERES"/>
      <sheetName val="_"/>
      <sheetName val="PLANILHA_MEDIÇÃO_COMPLETA1"/>
      <sheetName val="Parecer_Gerado1"/>
      <sheetName val="HISTÓRICO_DE_PARECERES1"/>
      <sheetName val="_1"/>
      <sheetName val="Auxiliar FxF"/>
      <sheetName val="cotações"/>
      <sheetName val="insumos"/>
      <sheetName val="serviç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  <row r="465">
          <cell r="F465" t="str">
            <v xml:space="preserve">                                                                                                                                                                                 2° MEDIÇÃO</v>
          </cell>
        </row>
        <row r="466">
          <cell r="F466" t="str">
            <v xml:space="preserve">                                                                                                                                                                                 3° MEDIÇÃO</v>
          </cell>
        </row>
        <row r="467">
          <cell r="F467" t="str">
            <v xml:space="preserve">                                                                                                                                                                                 4° MEDIÇÃO</v>
          </cell>
        </row>
        <row r="468">
          <cell r="F468" t="str">
            <v xml:space="preserve">                                                                                                                                                                                 5° MEDIÇÃO</v>
          </cell>
        </row>
        <row r="469">
          <cell r="F469" t="str">
            <v xml:space="preserve">                                                                                                                                                                                 6° MEDIÇÃO</v>
          </cell>
        </row>
        <row r="470">
          <cell r="F470" t="str">
            <v xml:space="preserve">                                                                                                                                                                                 7° MEDIÇÃO</v>
          </cell>
        </row>
        <row r="471">
          <cell r="F471" t="str">
            <v xml:space="preserve">                                                                                                                                                                                 8° MEDIÇÃO</v>
          </cell>
        </row>
        <row r="472">
          <cell r="F472" t="str">
            <v xml:space="preserve">                                                                                                                                                                                 9° MEDIÇÃO</v>
          </cell>
        </row>
        <row r="473">
          <cell r="F473" t="str">
            <v xml:space="preserve">                                                                                                                                                                               10° MEDIÇÃO</v>
          </cell>
        </row>
        <row r="474">
          <cell r="F474" t="str">
            <v xml:space="preserve">                                                                                                                                                                               11° MEDIÇÃO</v>
          </cell>
        </row>
        <row r="475">
          <cell r="F475" t="str">
            <v xml:space="preserve">                                                                                                                                                                               12° MEDIÇÃO</v>
          </cell>
        </row>
        <row r="476">
          <cell r="F476" t="str">
            <v xml:space="preserve">                                                                                                                                                                               13° MEDIÇÃO</v>
          </cell>
        </row>
        <row r="477">
          <cell r="F477" t="str">
            <v xml:space="preserve">                                                                                                                                                                              14° MEDIÇÃO</v>
          </cell>
        </row>
        <row r="478">
          <cell r="F478" t="str">
            <v xml:space="preserve">                                                                                                                                                                               15° MEDIÇÃO</v>
          </cell>
        </row>
        <row r="479">
          <cell r="F479" t="str">
            <v xml:space="preserve">                                                                                                                                                                               16° MEDIÇÃO</v>
          </cell>
        </row>
        <row r="480">
          <cell r="F480" t="str">
            <v xml:space="preserve">                                                                                                                                                                               17° MEDIÇÃO</v>
          </cell>
        </row>
        <row r="481">
          <cell r="F481" t="str">
            <v xml:space="preserve">                                                                                                                                                                               18° MEDIÇÃO</v>
          </cell>
        </row>
        <row r="482">
          <cell r="F482" t="str">
            <v xml:space="preserve">                                                                                                                                                                               19° MEDIÇÃO</v>
          </cell>
        </row>
        <row r="483">
          <cell r="F483" t="str">
            <v xml:space="preserve">                                                                                                                                                                               20° MEDIÇÃO</v>
          </cell>
        </row>
        <row r="484">
          <cell r="F484" t="str">
            <v xml:space="preserve">                                                                                                                                                                               21° MEDIÇÃO</v>
          </cell>
        </row>
        <row r="485">
          <cell r="F485" t="str">
            <v xml:space="preserve">                                                                                                                                                                               22° MEDIÇÃO</v>
          </cell>
        </row>
        <row r="486">
          <cell r="F486" t="str">
            <v xml:space="preserve">                                                                                                                                                                               23° MEDIÇÃO</v>
          </cell>
        </row>
        <row r="487">
          <cell r="F487" t="str">
            <v xml:space="preserve">                                                                                                                                                                               24° MEDIÇÃO</v>
          </cell>
        </row>
        <row r="488">
          <cell r="F488" t="str">
            <v xml:space="preserve">                                                                                                                                                                        TODAS AS MEDIÇÕES</v>
          </cell>
        </row>
        <row r="489">
          <cell r="F489" t="str">
            <v xml:space="preserve">                                                                                                                                                                                     TOTAL</v>
          </cell>
        </row>
      </sheetData>
      <sheetData sheetId="7" refreshError="1"/>
      <sheetData sheetId="8"/>
      <sheetData sheetId="9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0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1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2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270"/>
  <sheetViews>
    <sheetView tabSelected="1" topLeftCell="A73" zoomScale="70" zoomScaleNormal="70" workbookViewId="0">
      <selection activeCell="F16" sqref="F16"/>
    </sheetView>
  </sheetViews>
  <sheetFormatPr defaultColWidth="14.42578125" defaultRowHeight="15" customHeight="1" x14ac:dyDescent="0.25"/>
  <cols>
    <col min="1" max="1" width="20.28515625" customWidth="1"/>
    <col min="2" max="2" width="99.5703125" customWidth="1"/>
    <col min="3" max="3" width="13" customWidth="1"/>
    <col min="4" max="4" width="17.42578125" style="95" customWidth="1"/>
    <col min="5" max="5" width="17.28515625" customWidth="1"/>
    <col min="6" max="6" width="34.85546875" style="95" customWidth="1"/>
    <col min="7" max="7" width="36.7109375" style="103" customWidth="1"/>
    <col min="8" max="10" width="30.85546875" customWidth="1"/>
    <col min="11" max="11" width="27.85546875" customWidth="1"/>
    <col min="12" max="18" width="9.140625" customWidth="1"/>
  </cols>
  <sheetData>
    <row r="1" spans="1:18" ht="30" customHeight="1" x14ac:dyDescent="0.25">
      <c r="A1" s="135"/>
      <c r="B1" s="136"/>
      <c r="C1" s="136"/>
      <c r="D1" s="136"/>
      <c r="E1" s="136"/>
      <c r="F1" s="136"/>
      <c r="G1" s="99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ht="30" customHeight="1" x14ac:dyDescent="0.25">
      <c r="A2" s="135"/>
      <c r="B2" s="136"/>
      <c r="C2" s="136"/>
      <c r="D2" s="136"/>
      <c r="E2" s="136"/>
      <c r="F2" s="136"/>
      <c r="G2" s="99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ht="27" customHeight="1" x14ac:dyDescent="0.25">
      <c r="A3" s="135"/>
      <c r="B3" s="136"/>
      <c r="C3" s="136"/>
      <c r="D3" s="136"/>
      <c r="E3" s="136"/>
      <c r="F3" s="136"/>
      <c r="G3" s="99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 ht="48.75" customHeight="1" thickBot="1" x14ac:dyDescent="0.3">
      <c r="A4" s="137"/>
      <c r="B4" s="138"/>
      <c r="C4" s="138"/>
      <c r="D4" s="138"/>
      <c r="E4" s="138"/>
      <c r="F4" s="138"/>
      <c r="G4" s="99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1:18" ht="22.5" customHeight="1" thickBot="1" x14ac:dyDescent="0.4">
      <c r="A5" s="145" t="s">
        <v>265</v>
      </c>
      <c r="B5" s="145"/>
      <c r="C5" s="145"/>
      <c r="D5" s="145"/>
      <c r="E5" s="125" t="s">
        <v>256</v>
      </c>
      <c r="F5" s="126"/>
      <c r="G5" s="134" t="s">
        <v>250</v>
      </c>
      <c r="H5" s="134"/>
      <c r="I5" s="134"/>
      <c r="J5" s="134"/>
      <c r="K5" s="134"/>
      <c r="L5" s="2"/>
      <c r="M5" s="2"/>
      <c r="N5" s="2"/>
      <c r="O5" s="2"/>
      <c r="P5" s="2"/>
      <c r="Q5" s="2"/>
      <c r="R5" s="2"/>
    </row>
    <row r="6" spans="1:18" ht="59.25" customHeight="1" x14ac:dyDescent="0.25">
      <c r="A6" s="124" t="s">
        <v>0</v>
      </c>
      <c r="B6" s="104" t="s">
        <v>1</v>
      </c>
      <c r="C6" s="104" t="s">
        <v>2</v>
      </c>
      <c r="D6" s="45" t="s">
        <v>264</v>
      </c>
      <c r="E6" s="45" t="s">
        <v>3</v>
      </c>
      <c r="F6" s="105" t="s">
        <v>4</v>
      </c>
      <c r="G6" s="134"/>
      <c r="H6" s="134"/>
      <c r="I6" s="134"/>
      <c r="J6" s="134"/>
      <c r="K6" s="134"/>
      <c r="L6" s="2"/>
      <c r="M6" s="2"/>
      <c r="N6" s="2"/>
      <c r="O6" s="2"/>
      <c r="P6" s="2"/>
      <c r="Q6" s="2"/>
      <c r="R6" s="2"/>
    </row>
    <row r="7" spans="1:18" ht="36.75" customHeight="1" x14ac:dyDescent="0.25">
      <c r="A7" s="31"/>
      <c r="B7" s="32" t="s">
        <v>5</v>
      </c>
      <c r="C7" s="33"/>
      <c r="D7" s="97"/>
      <c r="E7" s="34"/>
      <c r="F7" s="92"/>
      <c r="G7" s="141" t="s">
        <v>255</v>
      </c>
      <c r="H7" s="142" t="s">
        <v>254</v>
      </c>
      <c r="I7" s="143" t="s">
        <v>253</v>
      </c>
      <c r="J7" s="142" t="s">
        <v>252</v>
      </c>
      <c r="K7" s="144" t="s">
        <v>251</v>
      </c>
      <c r="L7" s="2"/>
      <c r="M7" s="2"/>
      <c r="N7" s="2"/>
      <c r="O7" s="2"/>
      <c r="P7" s="2"/>
      <c r="Q7" s="2"/>
      <c r="R7" s="2"/>
    </row>
    <row r="8" spans="1:18" ht="15.75" thickBot="1" x14ac:dyDescent="0.3">
      <c r="A8" s="3"/>
      <c r="B8" s="4" t="s">
        <v>6</v>
      </c>
      <c r="C8" s="5" t="s">
        <v>7</v>
      </c>
      <c r="D8" s="98"/>
      <c r="E8" s="6"/>
      <c r="F8" s="93"/>
      <c r="G8" s="141"/>
      <c r="H8" s="142"/>
      <c r="I8" s="143"/>
      <c r="J8" s="142"/>
      <c r="K8" s="144"/>
      <c r="L8" s="7"/>
      <c r="M8" s="7"/>
      <c r="N8" s="7"/>
      <c r="O8" s="7"/>
      <c r="P8" s="7"/>
      <c r="Q8" s="7"/>
      <c r="R8" s="7"/>
    </row>
    <row r="9" spans="1:18" ht="30.75" thickBot="1" x14ac:dyDescent="0.3">
      <c r="A9" s="35" t="s">
        <v>201</v>
      </c>
      <c r="B9" s="9" t="s">
        <v>8</v>
      </c>
      <c r="C9" s="8" t="s">
        <v>9</v>
      </c>
      <c r="D9" s="126"/>
      <c r="E9" s="8">
        <v>4000</v>
      </c>
      <c r="F9" s="94">
        <f t="shared" ref="F9:F16" si="0">D9*E9</f>
        <v>0</v>
      </c>
      <c r="G9" s="106" t="e">
        <f>F9/$F$154</f>
        <v>#DIV/0!</v>
      </c>
      <c r="H9" s="106">
        <v>1.4224677008106659E-2</v>
      </c>
      <c r="I9" s="106">
        <v>1.5805196675674066E-2</v>
      </c>
      <c r="J9" s="106">
        <v>1.7385716343241472E-2</v>
      </c>
      <c r="K9" s="107" t="e">
        <f>IF(AND(G9&gt;=H9,G9&lt;=J9),"OK","Ajustar")</f>
        <v>#DIV/0!</v>
      </c>
      <c r="L9" s="10"/>
      <c r="M9" s="10"/>
      <c r="N9" s="10"/>
      <c r="O9" s="10"/>
      <c r="P9" s="10"/>
      <c r="Q9" s="10"/>
      <c r="R9" s="10"/>
    </row>
    <row r="10" spans="1:18" ht="30.75" thickBot="1" x14ac:dyDescent="0.3">
      <c r="A10" s="35" t="s">
        <v>202</v>
      </c>
      <c r="B10" s="9" t="s">
        <v>10</v>
      </c>
      <c r="C10" s="8" t="s">
        <v>9</v>
      </c>
      <c r="D10" s="126"/>
      <c r="E10" s="8">
        <v>2400</v>
      </c>
      <c r="F10" s="94">
        <f t="shared" si="0"/>
        <v>0</v>
      </c>
      <c r="G10" s="106" t="e">
        <f t="shared" ref="G10:G73" si="1">F10/$F$154</f>
        <v>#DIV/0!</v>
      </c>
      <c r="H10" s="106">
        <v>1.1403873952022171E-2</v>
      </c>
      <c r="I10" s="106">
        <v>1.2670971057802412E-2</v>
      </c>
      <c r="J10" s="106">
        <v>1.3938068163582654E-2</v>
      </c>
      <c r="K10" s="107" t="e">
        <f t="shared" ref="K10:K73" si="2">IF(AND(G10&gt;=H10,G10&lt;=J10),"OK","Ajustar")</f>
        <v>#DIV/0!</v>
      </c>
      <c r="L10" s="10"/>
      <c r="M10" s="10"/>
      <c r="N10" s="10"/>
      <c r="O10" s="10"/>
      <c r="P10" s="10"/>
      <c r="Q10" s="10"/>
      <c r="R10" s="10"/>
    </row>
    <row r="11" spans="1:18" ht="30.75" thickBot="1" x14ac:dyDescent="0.3">
      <c r="A11" s="35" t="s">
        <v>203</v>
      </c>
      <c r="B11" s="9" t="s">
        <v>11</v>
      </c>
      <c r="C11" s="8" t="s">
        <v>9</v>
      </c>
      <c r="D11" s="126"/>
      <c r="E11" s="8">
        <v>400</v>
      </c>
      <c r="F11" s="94">
        <f t="shared" si="0"/>
        <v>0</v>
      </c>
      <c r="G11" s="106" t="e">
        <f t="shared" si="1"/>
        <v>#DIV/0!</v>
      </c>
      <c r="H11" s="106">
        <v>1.4577724285404936E-3</v>
      </c>
      <c r="I11" s="106">
        <v>1.6197471428227707E-3</v>
      </c>
      <c r="J11" s="106">
        <v>1.781721857105048E-3</v>
      </c>
      <c r="K11" s="107" t="e">
        <f t="shared" si="2"/>
        <v>#DIV/0!</v>
      </c>
      <c r="L11" s="10"/>
      <c r="M11" s="10"/>
      <c r="N11" s="10"/>
      <c r="O11" s="10"/>
      <c r="P11" s="10"/>
      <c r="Q11" s="10"/>
      <c r="R11" s="10"/>
    </row>
    <row r="12" spans="1:18" ht="30.75" thickBot="1" x14ac:dyDescent="0.3">
      <c r="A12" s="35" t="s">
        <v>204</v>
      </c>
      <c r="B12" s="9" t="s">
        <v>12</v>
      </c>
      <c r="C12" s="8" t="s">
        <v>9</v>
      </c>
      <c r="D12" s="126"/>
      <c r="E12" s="8">
        <v>4000</v>
      </c>
      <c r="F12" s="94">
        <f t="shared" si="0"/>
        <v>0</v>
      </c>
      <c r="G12" s="106" t="e">
        <f t="shared" si="1"/>
        <v>#DIV/0!</v>
      </c>
      <c r="H12" s="106">
        <v>2.0566121140844124E-2</v>
      </c>
      <c r="I12" s="106">
        <v>2.2851245712049027E-2</v>
      </c>
      <c r="J12" s="106">
        <v>2.5136370283253932E-2</v>
      </c>
      <c r="K12" s="107" t="e">
        <f t="shared" si="2"/>
        <v>#DIV/0!</v>
      </c>
      <c r="L12" s="10"/>
      <c r="M12" s="10"/>
      <c r="N12" s="10"/>
      <c r="O12" s="10"/>
      <c r="P12" s="10"/>
      <c r="Q12" s="10"/>
      <c r="R12" s="10"/>
    </row>
    <row r="13" spans="1:18" ht="15.75" thickBot="1" x14ac:dyDescent="0.3">
      <c r="A13" s="35" t="s">
        <v>205</v>
      </c>
      <c r="B13" s="9" t="s">
        <v>13</v>
      </c>
      <c r="C13" s="8" t="s">
        <v>9</v>
      </c>
      <c r="D13" s="126"/>
      <c r="E13" s="8">
        <v>2400</v>
      </c>
      <c r="F13" s="94">
        <f t="shared" si="0"/>
        <v>0</v>
      </c>
      <c r="G13" s="106" t="e">
        <f t="shared" si="1"/>
        <v>#DIV/0!</v>
      </c>
      <c r="H13" s="106">
        <v>1.8447837477054443E-2</v>
      </c>
      <c r="I13" s="106">
        <v>2.0497597196727158E-2</v>
      </c>
      <c r="J13" s="106">
        <v>2.2547356916399877E-2</v>
      </c>
      <c r="K13" s="107" t="e">
        <f t="shared" si="2"/>
        <v>#DIV/0!</v>
      </c>
      <c r="L13" s="10"/>
      <c r="M13" s="10"/>
      <c r="N13" s="10"/>
      <c r="O13" s="10"/>
      <c r="P13" s="10"/>
      <c r="Q13" s="10"/>
      <c r="R13" s="10"/>
    </row>
    <row r="14" spans="1:18" ht="15.75" thickBot="1" x14ac:dyDescent="0.3">
      <c r="A14" s="35" t="s">
        <v>206</v>
      </c>
      <c r="B14" s="9" t="s">
        <v>14</v>
      </c>
      <c r="C14" s="8" t="s">
        <v>9</v>
      </c>
      <c r="D14" s="126"/>
      <c r="E14" s="8">
        <v>400</v>
      </c>
      <c r="F14" s="94">
        <f t="shared" si="0"/>
        <v>0</v>
      </c>
      <c r="G14" s="106" t="e">
        <f t="shared" si="1"/>
        <v>#DIV/0!</v>
      </c>
      <c r="H14" s="106">
        <v>2.772091469723079E-3</v>
      </c>
      <c r="I14" s="106">
        <v>3.0801016330256432E-3</v>
      </c>
      <c r="J14" s="106">
        <v>3.3881117963282079E-3</v>
      </c>
      <c r="K14" s="107" t="e">
        <f t="shared" si="2"/>
        <v>#DIV/0!</v>
      </c>
      <c r="L14" s="10"/>
      <c r="M14" s="10"/>
      <c r="N14" s="10"/>
      <c r="O14" s="10"/>
      <c r="P14" s="10"/>
      <c r="Q14" s="10"/>
      <c r="R14" s="10"/>
    </row>
    <row r="15" spans="1:18" ht="15.75" thickBot="1" x14ac:dyDescent="0.3">
      <c r="A15" s="11">
        <v>94232</v>
      </c>
      <c r="B15" s="9" t="s">
        <v>15</v>
      </c>
      <c r="C15" s="8" t="s">
        <v>16</v>
      </c>
      <c r="D15" s="126"/>
      <c r="E15" s="8">
        <v>1000</v>
      </c>
      <c r="F15" s="94">
        <f t="shared" si="0"/>
        <v>0</v>
      </c>
      <c r="G15" s="106" t="e">
        <f t="shared" si="1"/>
        <v>#DIV/0!</v>
      </c>
      <c r="H15" s="106">
        <v>4.9828824580706648E-4</v>
      </c>
      <c r="I15" s="106">
        <v>5.5365360645229602E-4</v>
      </c>
      <c r="J15" s="106">
        <v>6.0901896709752567E-4</v>
      </c>
      <c r="K15" s="107" t="e">
        <f t="shared" si="2"/>
        <v>#DIV/0!</v>
      </c>
      <c r="L15" s="2"/>
      <c r="M15" s="2"/>
      <c r="N15" s="2"/>
      <c r="O15" s="2"/>
      <c r="P15" s="2"/>
      <c r="Q15" s="2"/>
      <c r="R15" s="2"/>
    </row>
    <row r="16" spans="1:18" ht="15.75" thickBot="1" x14ac:dyDescent="0.3">
      <c r="A16" s="37" t="s">
        <v>207</v>
      </c>
      <c r="B16" s="9" t="s">
        <v>17</v>
      </c>
      <c r="C16" s="8" t="s">
        <v>18</v>
      </c>
      <c r="D16" s="126"/>
      <c r="E16" s="8">
        <v>2000</v>
      </c>
      <c r="F16" s="94">
        <f t="shared" si="0"/>
        <v>0</v>
      </c>
      <c r="G16" s="106" t="e">
        <f t="shared" si="1"/>
        <v>#DIV/0!</v>
      </c>
      <c r="H16" s="106">
        <v>2.7059509671406162E-3</v>
      </c>
      <c r="I16" s="106">
        <v>3.0066121857117959E-3</v>
      </c>
      <c r="J16" s="106">
        <v>3.3072734042829759E-3</v>
      </c>
      <c r="K16" s="107" t="e">
        <f t="shared" si="2"/>
        <v>#DIV/0!</v>
      </c>
      <c r="L16" s="10"/>
      <c r="M16" s="10"/>
      <c r="N16" s="10"/>
      <c r="O16" s="10"/>
      <c r="P16" s="10"/>
      <c r="Q16" s="10"/>
      <c r="R16" s="10"/>
    </row>
    <row r="17" spans="1:18" ht="15.75" thickBot="1" x14ac:dyDescent="0.3">
      <c r="A17" s="13"/>
      <c r="B17" s="14" t="s">
        <v>19</v>
      </c>
      <c r="C17" s="13"/>
      <c r="D17" s="13"/>
      <c r="E17" s="15"/>
      <c r="F17" s="15"/>
      <c r="G17" s="108"/>
      <c r="H17" s="108"/>
      <c r="I17" s="108"/>
      <c r="J17" s="108"/>
      <c r="K17" s="109"/>
      <c r="L17" s="10"/>
      <c r="M17" s="10"/>
      <c r="N17" s="10"/>
      <c r="O17" s="10"/>
      <c r="P17" s="10"/>
      <c r="Q17" s="10"/>
      <c r="R17" s="10"/>
    </row>
    <row r="18" spans="1:18" ht="30.75" thickBot="1" x14ac:dyDescent="0.3">
      <c r="A18" s="35" t="s">
        <v>208</v>
      </c>
      <c r="B18" s="9" t="s">
        <v>20</v>
      </c>
      <c r="C18" s="8" t="s">
        <v>21</v>
      </c>
      <c r="D18" s="126"/>
      <c r="E18" s="8">
        <v>200</v>
      </c>
      <c r="F18" s="94">
        <f>D18*E18</f>
        <v>0</v>
      </c>
      <c r="G18" s="106" t="e">
        <f t="shared" si="1"/>
        <v>#DIV/0!</v>
      </c>
      <c r="H18" s="106">
        <v>8.7135643199517318E-3</v>
      </c>
      <c r="I18" s="106">
        <v>9.681738133279702E-3</v>
      </c>
      <c r="J18" s="106">
        <v>1.0649911946607672E-2</v>
      </c>
      <c r="K18" s="107" t="e">
        <f t="shared" si="2"/>
        <v>#DIV/0!</v>
      </c>
      <c r="L18" s="10"/>
      <c r="M18" s="10"/>
      <c r="N18" s="10"/>
      <c r="O18" s="10"/>
      <c r="P18" s="10"/>
      <c r="Q18" s="10"/>
      <c r="R18" s="10"/>
    </row>
    <row r="19" spans="1:18" ht="30.75" thickBot="1" x14ac:dyDescent="0.3">
      <c r="A19" s="12">
        <v>92569</v>
      </c>
      <c r="B19" s="9" t="s">
        <v>22</v>
      </c>
      <c r="C19" s="8" t="s">
        <v>9</v>
      </c>
      <c r="D19" s="126"/>
      <c r="E19" s="8">
        <v>600</v>
      </c>
      <c r="F19" s="94">
        <f>D19*E19</f>
        <v>0</v>
      </c>
      <c r="G19" s="106" t="e">
        <f t="shared" si="1"/>
        <v>#DIV/0!</v>
      </c>
      <c r="H19" s="106">
        <v>6.0739773030374384E-3</v>
      </c>
      <c r="I19" s="106">
        <v>6.7488636700415976E-3</v>
      </c>
      <c r="J19" s="106">
        <v>7.4237500370457577E-3</v>
      </c>
      <c r="K19" s="107" t="e">
        <f t="shared" si="2"/>
        <v>#DIV/0!</v>
      </c>
      <c r="L19" s="2"/>
      <c r="M19" s="2"/>
      <c r="N19" s="2"/>
      <c r="O19" s="2"/>
      <c r="P19" s="2"/>
      <c r="Q19" s="2"/>
      <c r="R19" s="2"/>
    </row>
    <row r="20" spans="1:18" ht="30.75" thickBot="1" x14ac:dyDescent="0.3">
      <c r="A20" s="12">
        <v>92568</v>
      </c>
      <c r="B20" s="9" t="s">
        <v>23</v>
      </c>
      <c r="C20" s="8" t="s">
        <v>9</v>
      </c>
      <c r="D20" s="126"/>
      <c r="E20" s="8">
        <v>600</v>
      </c>
      <c r="F20" s="94">
        <f>D20*E20</f>
        <v>0</v>
      </c>
      <c r="G20" s="106" t="e">
        <f t="shared" si="1"/>
        <v>#DIV/0!</v>
      </c>
      <c r="H20" s="106">
        <v>1.0937315271643178E-2</v>
      </c>
      <c r="I20" s="106">
        <v>1.2152572524047976E-2</v>
      </c>
      <c r="J20" s="106">
        <v>1.3367829776452775E-2</v>
      </c>
      <c r="K20" s="107" t="e">
        <f t="shared" si="2"/>
        <v>#DIV/0!</v>
      </c>
      <c r="L20" s="2"/>
      <c r="M20" s="2"/>
      <c r="N20" s="2"/>
      <c r="O20" s="2"/>
      <c r="P20" s="2"/>
      <c r="Q20" s="2"/>
      <c r="R20" s="2"/>
    </row>
    <row r="21" spans="1:18" ht="15.75" customHeight="1" thickBot="1" x14ac:dyDescent="0.3">
      <c r="A21" s="13"/>
      <c r="B21" s="14" t="s">
        <v>24</v>
      </c>
      <c r="C21" s="13"/>
      <c r="D21" s="13"/>
      <c r="E21" s="15"/>
      <c r="F21" s="15"/>
      <c r="G21" s="108"/>
      <c r="H21" s="108"/>
      <c r="I21" s="108"/>
      <c r="J21" s="108"/>
      <c r="K21" s="109"/>
      <c r="L21" s="2"/>
      <c r="M21" s="2"/>
      <c r="N21" s="2"/>
      <c r="O21" s="2"/>
      <c r="P21" s="2"/>
      <c r="Q21" s="2"/>
      <c r="R21" s="2"/>
    </row>
    <row r="22" spans="1:18" ht="30.75" thickBot="1" x14ac:dyDescent="0.3">
      <c r="A22" s="17">
        <v>92260</v>
      </c>
      <c r="B22" s="16" t="s">
        <v>25</v>
      </c>
      <c r="C22" s="8" t="s">
        <v>16</v>
      </c>
      <c r="D22" s="126"/>
      <c r="E22" s="18">
        <v>10</v>
      </c>
      <c r="F22" s="94">
        <f t="shared" ref="F22:F31" si="3">D22*E22</f>
        <v>0</v>
      </c>
      <c r="G22" s="106" t="e">
        <f t="shared" si="1"/>
        <v>#DIV/0!</v>
      </c>
      <c r="H22" s="106">
        <v>8.6801588971947103E-4</v>
      </c>
      <c r="I22" s="106">
        <v>9.6446209968830115E-4</v>
      </c>
      <c r="J22" s="106">
        <v>1.0609083096571313E-3</v>
      </c>
      <c r="K22" s="107" t="e">
        <f t="shared" si="2"/>
        <v>#DIV/0!</v>
      </c>
      <c r="L22" s="2"/>
      <c r="M22" s="2"/>
      <c r="N22" s="2"/>
      <c r="O22" s="2"/>
      <c r="P22" s="2"/>
      <c r="Q22" s="2"/>
      <c r="R22" s="2"/>
    </row>
    <row r="23" spans="1:18" ht="30.75" thickBot="1" x14ac:dyDescent="0.3">
      <c r="A23" s="18">
        <v>92261</v>
      </c>
      <c r="B23" s="16" t="s">
        <v>26</v>
      </c>
      <c r="C23" s="8" t="s">
        <v>16</v>
      </c>
      <c r="D23" s="126"/>
      <c r="E23" s="18">
        <v>10</v>
      </c>
      <c r="F23" s="94">
        <f t="shared" si="3"/>
        <v>0</v>
      </c>
      <c r="G23" s="106" t="e">
        <f t="shared" si="1"/>
        <v>#DIV/0!</v>
      </c>
      <c r="H23" s="106">
        <v>9.761422045831661E-4</v>
      </c>
      <c r="I23" s="106">
        <v>1.0846024495368512E-3</v>
      </c>
      <c r="J23" s="106">
        <v>1.1930626944905364E-3</v>
      </c>
      <c r="K23" s="107" t="e">
        <f t="shared" si="2"/>
        <v>#DIV/0!</v>
      </c>
      <c r="L23" s="2"/>
      <c r="M23" s="2"/>
      <c r="N23" s="2"/>
      <c r="O23" s="2"/>
      <c r="P23" s="2"/>
      <c r="Q23" s="2"/>
      <c r="R23" s="2"/>
    </row>
    <row r="24" spans="1:18" ht="15.75" thickBot="1" x14ac:dyDescent="0.3">
      <c r="A24" s="11">
        <v>97650</v>
      </c>
      <c r="B24" s="9" t="s">
        <v>27</v>
      </c>
      <c r="C24" s="8" t="s">
        <v>9</v>
      </c>
      <c r="D24" s="126"/>
      <c r="E24" s="8">
        <v>1200</v>
      </c>
      <c r="F24" s="94">
        <f t="shared" si="3"/>
        <v>0</v>
      </c>
      <c r="G24" s="106" t="e">
        <f t="shared" si="1"/>
        <v>#DIV/0!</v>
      </c>
      <c r="H24" s="106">
        <v>1.5913941195685769E-3</v>
      </c>
      <c r="I24" s="106">
        <v>1.76821568840953E-3</v>
      </c>
      <c r="J24" s="106">
        <v>1.9450372572504832E-3</v>
      </c>
      <c r="K24" s="107" t="e">
        <f t="shared" si="2"/>
        <v>#DIV/0!</v>
      </c>
      <c r="L24" s="2"/>
      <c r="M24" s="2"/>
      <c r="N24" s="2"/>
      <c r="O24" s="2"/>
      <c r="P24" s="2"/>
      <c r="Q24" s="2"/>
      <c r="R24" s="2"/>
    </row>
    <row r="25" spans="1:18" ht="15.75" thickBot="1" x14ac:dyDescent="0.3">
      <c r="A25" s="37" t="s">
        <v>209</v>
      </c>
      <c r="B25" s="9" t="s">
        <v>28</v>
      </c>
      <c r="C25" s="8" t="s">
        <v>18</v>
      </c>
      <c r="D25" s="126"/>
      <c r="E25" s="8">
        <v>150</v>
      </c>
      <c r="F25" s="94">
        <f t="shared" si="3"/>
        <v>0</v>
      </c>
      <c r="G25" s="106" t="e">
        <f t="shared" si="1"/>
        <v>#DIV/0!</v>
      </c>
      <c r="H25" s="106">
        <v>2.6046174606502554E-3</v>
      </c>
      <c r="I25" s="106">
        <v>2.8940194007225058E-3</v>
      </c>
      <c r="J25" s="106">
        <v>3.1834213407947566E-3</v>
      </c>
      <c r="K25" s="107" t="e">
        <f t="shared" si="2"/>
        <v>#DIV/0!</v>
      </c>
      <c r="L25" s="2"/>
      <c r="M25" s="2"/>
      <c r="N25" s="2"/>
      <c r="O25" s="2"/>
      <c r="P25" s="2"/>
      <c r="Q25" s="2"/>
      <c r="R25" s="2"/>
    </row>
    <row r="26" spans="1:18" ht="30.75" thickBot="1" x14ac:dyDescent="0.3">
      <c r="A26" s="12" t="s">
        <v>29</v>
      </c>
      <c r="B26" s="9" t="s">
        <v>30</v>
      </c>
      <c r="C26" s="8" t="s">
        <v>9</v>
      </c>
      <c r="D26" s="126"/>
      <c r="E26" s="8">
        <v>400</v>
      </c>
      <c r="F26" s="94">
        <f t="shared" si="3"/>
        <v>0</v>
      </c>
      <c r="G26" s="106" t="e">
        <f t="shared" si="1"/>
        <v>#DIV/0!</v>
      </c>
      <c r="H26" s="106">
        <v>5.0338285208706693E-3</v>
      </c>
      <c r="I26" s="106">
        <v>5.5931428009674102E-3</v>
      </c>
      <c r="J26" s="106">
        <v>6.152457081064152E-3</v>
      </c>
      <c r="K26" s="107" t="e">
        <f t="shared" si="2"/>
        <v>#DIV/0!</v>
      </c>
      <c r="L26" s="2"/>
      <c r="M26" s="2"/>
      <c r="N26" s="2"/>
      <c r="O26" s="2"/>
      <c r="P26" s="2"/>
      <c r="Q26" s="2"/>
      <c r="R26" s="2"/>
    </row>
    <row r="27" spans="1:18" ht="15" customHeight="1" thickBot="1" x14ac:dyDescent="0.3">
      <c r="A27" s="37" t="s">
        <v>210</v>
      </c>
      <c r="B27" s="9" t="s">
        <v>31</v>
      </c>
      <c r="C27" s="8" t="s">
        <v>32</v>
      </c>
      <c r="D27" s="126"/>
      <c r="E27" s="8">
        <v>700</v>
      </c>
      <c r="F27" s="94">
        <f t="shared" si="3"/>
        <v>0</v>
      </c>
      <c r="G27" s="106" t="e">
        <f t="shared" si="1"/>
        <v>#DIV/0!</v>
      </c>
      <c r="H27" s="106">
        <v>3.6506876053793058E-3</v>
      </c>
      <c r="I27" s="106">
        <v>4.0563195615325618E-3</v>
      </c>
      <c r="J27" s="106">
        <v>4.4619515176858183E-3</v>
      </c>
      <c r="K27" s="107" t="e">
        <f t="shared" si="2"/>
        <v>#DIV/0!</v>
      </c>
      <c r="L27" s="2"/>
      <c r="M27" s="2"/>
      <c r="N27" s="2"/>
      <c r="O27" s="2"/>
      <c r="P27" s="2"/>
      <c r="Q27" s="2"/>
      <c r="R27" s="2"/>
    </row>
    <row r="28" spans="1:18" ht="15" customHeight="1" thickBot="1" x14ac:dyDescent="0.3">
      <c r="A28" s="37" t="s">
        <v>211</v>
      </c>
      <c r="B28" s="9" t="s">
        <v>33</v>
      </c>
      <c r="C28" s="8" t="s">
        <v>32</v>
      </c>
      <c r="D28" s="126"/>
      <c r="E28" s="8">
        <v>700</v>
      </c>
      <c r="F28" s="94">
        <f t="shared" si="3"/>
        <v>0</v>
      </c>
      <c r="G28" s="106" t="e">
        <f t="shared" si="1"/>
        <v>#DIV/0!</v>
      </c>
      <c r="H28" s="106">
        <v>3.9807197753600389E-3</v>
      </c>
      <c r="I28" s="106">
        <v>4.4230219726222658E-3</v>
      </c>
      <c r="J28" s="106">
        <v>4.8653241698844926E-3</v>
      </c>
      <c r="K28" s="107" t="e">
        <f t="shared" si="2"/>
        <v>#DIV/0!</v>
      </c>
      <c r="L28" s="2"/>
      <c r="M28" s="2"/>
      <c r="N28" s="2"/>
      <c r="O28" s="2"/>
      <c r="P28" s="2"/>
      <c r="Q28" s="2"/>
      <c r="R28" s="2"/>
    </row>
    <row r="29" spans="1:18" ht="27.6" customHeight="1" thickBot="1" x14ac:dyDescent="0.3">
      <c r="A29" s="11">
        <v>97652</v>
      </c>
      <c r="B29" s="9" t="s">
        <v>34</v>
      </c>
      <c r="C29" s="8" t="s">
        <v>16</v>
      </c>
      <c r="D29" s="126"/>
      <c r="E29" s="8">
        <v>20</v>
      </c>
      <c r="F29" s="94">
        <f t="shared" si="3"/>
        <v>0</v>
      </c>
      <c r="G29" s="106" t="e">
        <f t="shared" si="1"/>
        <v>#DIV/0!</v>
      </c>
      <c r="H29" s="106">
        <v>6.54813320330766E-4</v>
      </c>
      <c r="I29" s="106">
        <v>7.2757035592307332E-4</v>
      </c>
      <c r="J29" s="106">
        <v>8.0032739151538075E-4</v>
      </c>
      <c r="K29" s="107" t="e">
        <f t="shared" si="2"/>
        <v>#DIV/0!</v>
      </c>
      <c r="L29" s="2"/>
      <c r="M29" s="2"/>
      <c r="N29" s="2"/>
      <c r="O29" s="2"/>
      <c r="P29" s="2"/>
      <c r="Q29" s="2"/>
      <c r="R29" s="2"/>
    </row>
    <row r="30" spans="1:18" ht="30.75" thickBot="1" x14ac:dyDescent="0.3">
      <c r="A30" s="18">
        <v>100388</v>
      </c>
      <c r="B30" s="16" t="s">
        <v>35</v>
      </c>
      <c r="C30" s="18" t="s">
        <v>9</v>
      </c>
      <c r="D30" s="126"/>
      <c r="E30" s="18">
        <v>200</v>
      </c>
      <c r="F30" s="94">
        <f t="shared" si="3"/>
        <v>0</v>
      </c>
      <c r="G30" s="106" t="e">
        <f t="shared" si="1"/>
        <v>#DIV/0!</v>
      </c>
      <c r="H30" s="106">
        <v>6.4956230070006371E-4</v>
      </c>
      <c r="I30" s="106">
        <v>7.2173588966673746E-4</v>
      </c>
      <c r="J30" s="106">
        <v>7.9390947863341131E-4</v>
      </c>
      <c r="K30" s="107" t="e">
        <f t="shared" si="2"/>
        <v>#DIV/0!</v>
      </c>
      <c r="L30" s="2"/>
      <c r="M30" s="2"/>
      <c r="N30" s="2"/>
      <c r="O30" s="2"/>
      <c r="P30" s="2"/>
      <c r="Q30" s="2"/>
      <c r="R30" s="2"/>
    </row>
    <row r="31" spans="1:18" ht="30.75" thickBot="1" x14ac:dyDescent="0.3">
      <c r="A31" s="18">
        <v>100389</v>
      </c>
      <c r="B31" s="16" t="s">
        <v>36</v>
      </c>
      <c r="C31" s="18" t="s">
        <v>9</v>
      </c>
      <c r="D31" s="126"/>
      <c r="E31" s="18">
        <v>200</v>
      </c>
      <c r="F31" s="94">
        <f t="shared" si="3"/>
        <v>0</v>
      </c>
      <c r="G31" s="106" t="e">
        <f t="shared" si="1"/>
        <v>#DIV/0!</v>
      </c>
      <c r="H31" s="106">
        <v>5.8409214104918018E-4</v>
      </c>
      <c r="I31" s="106">
        <v>6.4899126783242239E-4</v>
      </c>
      <c r="J31" s="106">
        <v>7.138903946156647E-4</v>
      </c>
      <c r="K31" s="107" t="e">
        <f t="shared" si="2"/>
        <v>#DIV/0!</v>
      </c>
      <c r="L31" s="2"/>
      <c r="M31" s="2"/>
      <c r="N31" s="2"/>
      <c r="O31" s="2"/>
      <c r="P31" s="2"/>
      <c r="Q31" s="2"/>
      <c r="R31" s="2"/>
    </row>
    <row r="32" spans="1:18" ht="15.75" customHeight="1" thickBot="1" x14ac:dyDescent="0.3">
      <c r="A32" s="3"/>
      <c r="B32" s="4" t="s">
        <v>37</v>
      </c>
      <c r="C32" s="19" t="s">
        <v>7</v>
      </c>
      <c r="D32" s="19" t="s">
        <v>7</v>
      </c>
      <c r="E32" s="20"/>
      <c r="F32" s="20"/>
      <c r="G32" s="110"/>
      <c r="H32" s="110"/>
      <c r="I32" s="110"/>
      <c r="J32" s="110"/>
      <c r="K32" s="111"/>
      <c r="L32" s="2"/>
      <c r="M32" s="2"/>
      <c r="N32" s="2"/>
      <c r="O32" s="2"/>
      <c r="P32" s="2"/>
      <c r="Q32" s="2"/>
      <c r="R32" s="2"/>
    </row>
    <row r="33" spans="1:18" ht="30.75" thickBot="1" x14ac:dyDescent="0.3">
      <c r="A33" s="12">
        <v>98547</v>
      </c>
      <c r="B33" s="16" t="s">
        <v>38</v>
      </c>
      <c r="C33" s="8" t="s">
        <v>18</v>
      </c>
      <c r="D33" s="126"/>
      <c r="E33" s="18">
        <v>500</v>
      </c>
      <c r="F33" s="94">
        <f t="shared" ref="F33:F42" si="4">D33*E33</f>
        <v>0</v>
      </c>
      <c r="G33" s="106" t="e">
        <f t="shared" si="1"/>
        <v>#DIV/0!</v>
      </c>
      <c r="H33" s="106">
        <v>1.6004996110558591E-2</v>
      </c>
      <c r="I33" s="106">
        <v>1.7783329011731765E-2</v>
      </c>
      <c r="J33" s="106">
        <v>1.9561661912904944E-2</v>
      </c>
      <c r="K33" s="107" t="e">
        <f t="shared" si="2"/>
        <v>#DIV/0!</v>
      </c>
      <c r="L33" s="2"/>
      <c r="M33" s="2"/>
      <c r="N33" s="2"/>
      <c r="O33" s="2"/>
      <c r="P33" s="2"/>
      <c r="Q33" s="2"/>
      <c r="R33" s="2"/>
    </row>
    <row r="34" spans="1:18" ht="30.75" thickBot="1" x14ac:dyDescent="0.3">
      <c r="A34" s="11">
        <v>98546</v>
      </c>
      <c r="B34" s="9" t="s">
        <v>39</v>
      </c>
      <c r="C34" s="8" t="s">
        <v>9</v>
      </c>
      <c r="D34" s="126"/>
      <c r="E34" s="18">
        <v>550</v>
      </c>
      <c r="F34" s="94">
        <f t="shared" si="4"/>
        <v>0</v>
      </c>
      <c r="G34" s="106" t="e">
        <f t="shared" si="1"/>
        <v>#DIV/0!</v>
      </c>
      <c r="H34" s="106">
        <v>1.0448635274522078E-2</v>
      </c>
      <c r="I34" s="106">
        <v>1.1609594749468976E-2</v>
      </c>
      <c r="J34" s="106">
        <v>1.2770554224415875E-2</v>
      </c>
      <c r="K34" s="107" t="e">
        <f t="shared" si="2"/>
        <v>#DIV/0!</v>
      </c>
      <c r="L34" s="2"/>
      <c r="M34" s="2"/>
      <c r="N34" s="2"/>
      <c r="O34" s="2"/>
      <c r="P34" s="2"/>
      <c r="Q34" s="2"/>
      <c r="R34" s="2"/>
    </row>
    <row r="35" spans="1:18" ht="30.75" thickBot="1" x14ac:dyDescent="0.3">
      <c r="A35" s="12">
        <v>98556</v>
      </c>
      <c r="B35" s="16" t="s">
        <v>145</v>
      </c>
      <c r="C35" s="8" t="s">
        <v>18</v>
      </c>
      <c r="D35" s="126"/>
      <c r="E35" s="18">
        <v>120</v>
      </c>
      <c r="F35" s="94">
        <f t="shared" si="4"/>
        <v>0</v>
      </c>
      <c r="G35" s="106" t="e">
        <f t="shared" si="1"/>
        <v>#DIV/0!</v>
      </c>
      <c r="H35" s="106">
        <v>1.1273827423295844E-3</v>
      </c>
      <c r="I35" s="106">
        <v>1.2526474914773161E-3</v>
      </c>
      <c r="J35" s="106">
        <v>1.3779122406250477E-3</v>
      </c>
      <c r="K35" s="107" t="e">
        <f t="shared" si="2"/>
        <v>#DIV/0!</v>
      </c>
      <c r="L35" s="2"/>
      <c r="M35" s="2"/>
      <c r="N35" s="2"/>
      <c r="O35" s="2"/>
      <c r="P35" s="2"/>
      <c r="Q35" s="2"/>
      <c r="R35" s="2"/>
    </row>
    <row r="36" spans="1:18" ht="15.75" thickBot="1" x14ac:dyDescent="0.3">
      <c r="A36" s="12">
        <v>130</v>
      </c>
      <c r="B36" s="16" t="s">
        <v>151</v>
      </c>
      <c r="C36" s="35" t="s">
        <v>140</v>
      </c>
      <c r="D36" s="126"/>
      <c r="E36" s="18">
        <v>2000</v>
      </c>
      <c r="F36" s="94">
        <f t="shared" si="4"/>
        <v>0</v>
      </c>
      <c r="G36" s="106" t="e">
        <f t="shared" si="1"/>
        <v>#DIV/0!</v>
      </c>
      <c r="H36" s="106">
        <v>1.2691826171229315E-3</v>
      </c>
      <c r="I36" s="106">
        <v>1.4102029079143684E-3</v>
      </c>
      <c r="J36" s="106">
        <v>1.5512231987058053E-3</v>
      </c>
      <c r="K36" s="107" t="e">
        <f t="shared" si="2"/>
        <v>#DIV/0!</v>
      </c>
      <c r="L36" s="2"/>
      <c r="M36" s="2"/>
      <c r="N36" s="2"/>
      <c r="O36" s="2"/>
      <c r="P36" s="2"/>
      <c r="Q36" s="2"/>
      <c r="R36" s="2"/>
    </row>
    <row r="37" spans="1:18" ht="15.75" thickBot="1" x14ac:dyDescent="0.3">
      <c r="A37" s="12">
        <v>140</v>
      </c>
      <c r="B37" s="16" t="s">
        <v>146</v>
      </c>
      <c r="C37" s="35" t="s">
        <v>140</v>
      </c>
      <c r="D37" s="126"/>
      <c r="E37" s="18">
        <v>2000</v>
      </c>
      <c r="F37" s="94">
        <f t="shared" si="4"/>
        <v>0</v>
      </c>
      <c r="G37" s="106" t="e">
        <f t="shared" si="1"/>
        <v>#DIV/0!</v>
      </c>
      <c r="H37" s="106">
        <v>5.8498593162461879E-3</v>
      </c>
      <c r="I37" s="106">
        <v>6.4998436847179862E-3</v>
      </c>
      <c r="J37" s="106">
        <v>7.1498280531897855E-3</v>
      </c>
      <c r="K37" s="107" t="e">
        <f t="shared" si="2"/>
        <v>#DIV/0!</v>
      </c>
      <c r="L37" s="2"/>
      <c r="M37" s="2"/>
      <c r="N37" s="2"/>
      <c r="O37" s="2"/>
      <c r="P37" s="2"/>
      <c r="Q37" s="2"/>
      <c r="R37" s="2"/>
    </row>
    <row r="38" spans="1:18" ht="15.75" thickBot="1" x14ac:dyDescent="0.3">
      <c r="A38" s="12">
        <v>98554</v>
      </c>
      <c r="B38" s="36" t="s">
        <v>147</v>
      </c>
      <c r="C38" s="8" t="s">
        <v>18</v>
      </c>
      <c r="D38" s="126"/>
      <c r="E38" s="18">
        <v>3000</v>
      </c>
      <c r="F38" s="94">
        <f t="shared" si="4"/>
        <v>0</v>
      </c>
      <c r="G38" s="106" t="e">
        <f t="shared" si="1"/>
        <v>#DIV/0!</v>
      </c>
      <c r="H38" s="106">
        <v>2.2479950210502201E-2</v>
      </c>
      <c r="I38" s="106">
        <v>2.4977722456113557E-2</v>
      </c>
      <c r="J38" s="106">
        <v>2.7475494701724914E-2</v>
      </c>
      <c r="K38" s="107" t="e">
        <f t="shared" si="2"/>
        <v>#DIV/0!</v>
      </c>
      <c r="L38" s="2"/>
      <c r="M38" s="2"/>
      <c r="N38" s="2"/>
      <c r="O38" s="2"/>
      <c r="P38" s="2"/>
      <c r="Q38" s="2"/>
      <c r="R38" s="2"/>
    </row>
    <row r="39" spans="1:18" ht="15.75" thickBot="1" x14ac:dyDescent="0.3">
      <c r="A39" s="12">
        <v>98557</v>
      </c>
      <c r="B39" s="36" t="s">
        <v>148</v>
      </c>
      <c r="C39" s="8" t="s">
        <v>9</v>
      </c>
      <c r="D39" s="126"/>
      <c r="E39" s="8">
        <v>200</v>
      </c>
      <c r="F39" s="94">
        <f t="shared" si="4"/>
        <v>0</v>
      </c>
      <c r="G39" s="106" t="e">
        <f t="shared" si="1"/>
        <v>#DIV/0!</v>
      </c>
      <c r="H39" s="106">
        <v>1.2613619495878432E-3</v>
      </c>
      <c r="I39" s="106">
        <v>1.4015132773198256E-3</v>
      </c>
      <c r="J39" s="106">
        <v>1.5416646050518082E-3</v>
      </c>
      <c r="K39" s="107" t="e">
        <f t="shared" si="2"/>
        <v>#DIV/0!</v>
      </c>
      <c r="L39" s="2"/>
      <c r="M39" s="2"/>
      <c r="N39" s="2"/>
      <c r="O39" s="2"/>
      <c r="P39" s="2"/>
      <c r="Q39" s="2"/>
      <c r="R39" s="2"/>
    </row>
    <row r="40" spans="1:18" ht="30.75" thickBot="1" x14ac:dyDescent="0.3">
      <c r="A40" s="12">
        <v>98575</v>
      </c>
      <c r="B40" s="36" t="s">
        <v>149</v>
      </c>
      <c r="C40" s="8" t="s">
        <v>21</v>
      </c>
      <c r="D40" s="126"/>
      <c r="E40" s="8">
        <v>200</v>
      </c>
      <c r="F40" s="94">
        <f t="shared" si="4"/>
        <v>0</v>
      </c>
      <c r="G40" s="106" t="e">
        <f t="shared" si="1"/>
        <v>#DIV/0!</v>
      </c>
      <c r="H40" s="106">
        <v>2.2695577186826791E-3</v>
      </c>
      <c r="I40" s="106">
        <v>2.5217307985363098E-3</v>
      </c>
      <c r="J40" s="106">
        <v>2.773903878389941E-3</v>
      </c>
      <c r="K40" s="107" t="e">
        <f t="shared" si="2"/>
        <v>#DIV/0!</v>
      </c>
      <c r="L40" s="2"/>
      <c r="M40" s="2"/>
      <c r="N40" s="2"/>
      <c r="O40" s="2"/>
      <c r="P40" s="2"/>
      <c r="Q40" s="2"/>
      <c r="R40" s="2"/>
    </row>
    <row r="41" spans="1:18" ht="30.75" thickBot="1" x14ac:dyDescent="0.3">
      <c r="A41" s="12">
        <v>98562</v>
      </c>
      <c r="B41" s="16" t="s">
        <v>150</v>
      </c>
      <c r="C41" s="8" t="s">
        <v>18</v>
      </c>
      <c r="D41" s="126"/>
      <c r="E41" s="18">
        <v>300</v>
      </c>
      <c r="F41" s="94">
        <f t="shared" si="4"/>
        <v>0</v>
      </c>
      <c r="G41" s="106" t="e">
        <f t="shared" si="1"/>
        <v>#DIV/0!</v>
      </c>
      <c r="H41" s="106">
        <v>2.3800525785712861E-3</v>
      </c>
      <c r="I41" s="106">
        <v>2.6445028650792066E-3</v>
      </c>
      <c r="J41" s="106">
        <v>2.9089531515871275E-3</v>
      </c>
      <c r="K41" s="107" t="e">
        <f t="shared" si="2"/>
        <v>#DIV/0!</v>
      </c>
      <c r="L41" s="2"/>
      <c r="M41" s="2"/>
      <c r="N41" s="2"/>
      <c r="O41" s="2"/>
      <c r="P41" s="2"/>
      <c r="Q41" s="2"/>
      <c r="R41" s="2"/>
    </row>
    <row r="42" spans="1:18" ht="15.75" thickBot="1" x14ac:dyDescent="0.3">
      <c r="A42" s="12">
        <v>98553</v>
      </c>
      <c r="B42" s="36" t="s">
        <v>152</v>
      </c>
      <c r="C42" s="8" t="s">
        <v>18</v>
      </c>
      <c r="D42" s="126"/>
      <c r="E42" s="18">
        <v>2000</v>
      </c>
      <c r="F42" s="94">
        <f t="shared" si="4"/>
        <v>0</v>
      </c>
      <c r="G42" s="106" t="e">
        <f t="shared" si="1"/>
        <v>#DIV/0!</v>
      </c>
      <c r="H42" s="106">
        <v>5.2802912720478865E-2</v>
      </c>
      <c r="I42" s="106">
        <v>5.8669903022754294E-2</v>
      </c>
      <c r="J42" s="106">
        <v>6.4536893325029723E-2</v>
      </c>
      <c r="K42" s="107" t="e">
        <f t="shared" si="2"/>
        <v>#DIV/0!</v>
      </c>
      <c r="L42" s="2"/>
      <c r="M42" s="2"/>
      <c r="N42" s="2"/>
      <c r="O42" s="2"/>
      <c r="P42" s="2"/>
      <c r="Q42" s="2"/>
      <c r="R42" s="2"/>
    </row>
    <row r="43" spans="1:18" ht="15.75" customHeight="1" thickBot="1" x14ac:dyDescent="0.3">
      <c r="A43" s="3"/>
      <c r="B43" s="4" t="s">
        <v>40</v>
      </c>
      <c r="C43" s="19" t="s">
        <v>7</v>
      </c>
      <c r="D43" s="19" t="s">
        <v>7</v>
      </c>
      <c r="E43" s="20"/>
      <c r="F43" s="20"/>
      <c r="G43" s="110"/>
      <c r="H43" s="110"/>
      <c r="I43" s="110"/>
      <c r="J43" s="110"/>
      <c r="K43" s="111"/>
      <c r="L43" s="2"/>
      <c r="M43" s="2"/>
      <c r="N43" s="2"/>
      <c r="O43" s="2"/>
      <c r="P43" s="2"/>
      <c r="Q43" s="2"/>
      <c r="R43" s="2"/>
    </row>
    <row r="44" spans="1:18" ht="30.75" thickBot="1" x14ac:dyDescent="0.3">
      <c r="A44" s="12" t="s">
        <v>41</v>
      </c>
      <c r="B44" s="9" t="s">
        <v>42</v>
      </c>
      <c r="C44" s="8" t="s">
        <v>9</v>
      </c>
      <c r="D44" s="126"/>
      <c r="E44" s="8">
        <v>2000</v>
      </c>
      <c r="F44" s="94">
        <f t="shared" ref="F44:F49" si="5">D44*E44</f>
        <v>0</v>
      </c>
      <c r="G44" s="106" t="e">
        <f t="shared" si="1"/>
        <v>#DIV/0!</v>
      </c>
      <c r="H44" s="106">
        <v>1.9272359282896629E-2</v>
      </c>
      <c r="I44" s="106">
        <v>2.1413732536551808E-2</v>
      </c>
      <c r="J44" s="106">
        <v>2.355510579020699E-2</v>
      </c>
      <c r="K44" s="107" t="e">
        <f t="shared" si="2"/>
        <v>#DIV/0!</v>
      </c>
      <c r="L44" s="2"/>
      <c r="M44" s="2"/>
      <c r="N44" s="2"/>
      <c r="O44" s="2"/>
      <c r="P44" s="2"/>
      <c r="Q44" s="2"/>
      <c r="R44" s="2"/>
    </row>
    <row r="45" spans="1:18" ht="15.75" thickBot="1" x14ac:dyDescent="0.3">
      <c r="A45" s="11">
        <v>94216</v>
      </c>
      <c r="B45" s="9" t="s">
        <v>43</v>
      </c>
      <c r="C45" s="8" t="s">
        <v>9</v>
      </c>
      <c r="D45" s="126"/>
      <c r="E45" s="8">
        <v>1500</v>
      </c>
      <c r="F45" s="94">
        <f t="shared" si="5"/>
        <v>0</v>
      </c>
      <c r="G45" s="106" t="e">
        <f t="shared" si="1"/>
        <v>#DIV/0!</v>
      </c>
      <c r="H45" s="106">
        <v>4.1504282608714603E-2</v>
      </c>
      <c r="I45" s="106">
        <v>4.6115869565238443E-2</v>
      </c>
      <c r="J45" s="106">
        <v>5.072745652176229E-2</v>
      </c>
      <c r="K45" s="107" t="e">
        <f t="shared" si="2"/>
        <v>#DIV/0!</v>
      </c>
      <c r="L45" s="2"/>
      <c r="M45" s="2"/>
      <c r="N45" s="2"/>
      <c r="O45" s="2"/>
      <c r="P45" s="2"/>
      <c r="Q45" s="2"/>
      <c r="R45" s="2"/>
    </row>
    <row r="46" spans="1:18" ht="15.75" thickBot="1" x14ac:dyDescent="0.3">
      <c r="A46" s="35" t="s">
        <v>212</v>
      </c>
      <c r="B46" s="9" t="s">
        <v>44</v>
      </c>
      <c r="C46" s="8" t="s">
        <v>21</v>
      </c>
      <c r="D46" s="126"/>
      <c r="E46" s="8">
        <v>150</v>
      </c>
      <c r="F46" s="94">
        <f t="shared" si="5"/>
        <v>0</v>
      </c>
      <c r="G46" s="106" t="e">
        <f t="shared" si="1"/>
        <v>#DIV/0!</v>
      </c>
      <c r="H46" s="106">
        <v>1.6393236391764763E-3</v>
      </c>
      <c r="I46" s="106">
        <v>1.8214707101960848E-3</v>
      </c>
      <c r="J46" s="106">
        <v>2.0036177812156933E-3</v>
      </c>
      <c r="K46" s="107" t="e">
        <f t="shared" si="2"/>
        <v>#DIV/0!</v>
      </c>
      <c r="L46" s="2"/>
      <c r="M46" s="2"/>
      <c r="N46" s="2"/>
      <c r="O46" s="2"/>
      <c r="P46" s="2"/>
      <c r="Q46" s="2"/>
      <c r="R46" s="2"/>
    </row>
    <row r="47" spans="1:18" ht="15.75" thickBot="1" x14ac:dyDescent="0.3">
      <c r="A47" s="35" t="s">
        <v>213</v>
      </c>
      <c r="B47" s="9" t="s">
        <v>45</v>
      </c>
      <c r="C47" s="8" t="s">
        <v>21</v>
      </c>
      <c r="D47" s="126"/>
      <c r="E47" s="8">
        <v>150</v>
      </c>
      <c r="F47" s="94">
        <f t="shared" si="5"/>
        <v>0</v>
      </c>
      <c r="G47" s="106" t="e">
        <f t="shared" si="1"/>
        <v>#DIV/0!</v>
      </c>
      <c r="H47" s="106">
        <v>1.9042766828830816E-3</v>
      </c>
      <c r="I47" s="106">
        <v>2.1158629809812017E-3</v>
      </c>
      <c r="J47" s="106">
        <v>2.3274492790793222E-3</v>
      </c>
      <c r="K47" s="107" t="e">
        <f t="shared" si="2"/>
        <v>#DIV/0!</v>
      </c>
      <c r="L47" s="2"/>
      <c r="M47" s="2"/>
      <c r="N47" s="2"/>
      <c r="O47" s="2"/>
      <c r="P47" s="2"/>
      <c r="Q47" s="2"/>
      <c r="R47" s="2"/>
    </row>
    <row r="48" spans="1:18" ht="30.75" thickBot="1" x14ac:dyDescent="0.3">
      <c r="A48" s="12">
        <v>100721</v>
      </c>
      <c r="B48" s="9" t="s">
        <v>46</v>
      </c>
      <c r="C48" s="8" t="s">
        <v>9</v>
      </c>
      <c r="D48" s="126"/>
      <c r="E48" s="8">
        <v>500</v>
      </c>
      <c r="F48" s="94">
        <f t="shared" si="5"/>
        <v>0</v>
      </c>
      <c r="G48" s="106" t="e">
        <f t="shared" si="1"/>
        <v>#DIV/0!</v>
      </c>
      <c r="H48" s="106">
        <v>2.0037667463115999E-3</v>
      </c>
      <c r="I48" s="106">
        <v>2.2264074959017777E-3</v>
      </c>
      <c r="J48" s="106">
        <v>2.4490482454919554E-3</v>
      </c>
      <c r="K48" s="107" t="e">
        <f t="shared" si="2"/>
        <v>#DIV/0!</v>
      </c>
      <c r="L48" s="2"/>
      <c r="M48" s="2"/>
      <c r="N48" s="2"/>
      <c r="O48" s="2"/>
      <c r="P48" s="2"/>
      <c r="Q48" s="2"/>
      <c r="R48" s="2"/>
    </row>
    <row r="49" spans="1:18" ht="15.75" thickBot="1" x14ac:dyDescent="0.3">
      <c r="A49" s="35" t="s">
        <v>214</v>
      </c>
      <c r="B49" s="9" t="s">
        <v>47</v>
      </c>
      <c r="C49" s="8" t="s">
        <v>9</v>
      </c>
      <c r="D49" s="126"/>
      <c r="E49" s="8">
        <v>1000</v>
      </c>
      <c r="F49" s="94">
        <f t="shared" si="5"/>
        <v>0</v>
      </c>
      <c r="G49" s="106" t="e">
        <f t="shared" si="1"/>
        <v>#DIV/0!</v>
      </c>
      <c r="H49" s="106">
        <v>4.5248147881583392E-3</v>
      </c>
      <c r="I49" s="106">
        <v>5.0275719868425987E-3</v>
      </c>
      <c r="J49" s="106">
        <v>5.5303291855268591E-3</v>
      </c>
      <c r="K49" s="107" t="e">
        <f t="shared" si="2"/>
        <v>#DIV/0!</v>
      </c>
      <c r="L49" s="2"/>
      <c r="M49" s="2"/>
      <c r="N49" s="2"/>
      <c r="O49" s="2"/>
      <c r="P49" s="2"/>
      <c r="Q49" s="2"/>
      <c r="R49" s="2"/>
    </row>
    <row r="50" spans="1:18" ht="15.75" customHeight="1" thickBot="1" x14ac:dyDescent="0.3">
      <c r="A50" s="3"/>
      <c r="B50" s="4" t="s">
        <v>48</v>
      </c>
      <c r="C50" s="19" t="s">
        <v>7</v>
      </c>
      <c r="D50" s="19" t="s">
        <v>7</v>
      </c>
      <c r="E50" s="20"/>
      <c r="F50" s="20"/>
      <c r="G50" s="110"/>
      <c r="H50" s="110"/>
      <c r="I50" s="110"/>
      <c r="J50" s="110"/>
      <c r="K50" s="111"/>
      <c r="L50" s="2"/>
      <c r="M50" s="2"/>
      <c r="N50" s="2"/>
      <c r="O50" s="2"/>
      <c r="P50" s="2"/>
      <c r="Q50" s="2"/>
      <c r="R50" s="2"/>
    </row>
    <row r="51" spans="1:18" ht="30.75" thickBot="1" x14ac:dyDescent="0.3">
      <c r="A51" s="12" t="s">
        <v>49</v>
      </c>
      <c r="B51" s="9" t="s">
        <v>50</v>
      </c>
      <c r="C51" s="8" t="s">
        <v>9</v>
      </c>
      <c r="D51" s="126"/>
      <c r="E51" s="8">
        <v>1200</v>
      </c>
      <c r="F51" s="94">
        <f t="shared" ref="F51:F56" si="6">D51*E51</f>
        <v>0</v>
      </c>
      <c r="G51" s="106" t="e">
        <f t="shared" si="1"/>
        <v>#DIV/0!</v>
      </c>
      <c r="H51" s="106">
        <v>8.4610684823903035E-3</v>
      </c>
      <c r="I51" s="106">
        <v>9.4011872026558922E-3</v>
      </c>
      <c r="J51" s="106">
        <v>1.0341305922921483E-2</v>
      </c>
      <c r="K51" s="107" t="e">
        <f t="shared" si="2"/>
        <v>#DIV/0!</v>
      </c>
      <c r="L51" s="2"/>
      <c r="M51" s="2"/>
      <c r="N51" s="2"/>
      <c r="O51" s="2"/>
      <c r="P51" s="2"/>
      <c r="Q51" s="2"/>
      <c r="R51" s="2"/>
    </row>
    <row r="52" spans="1:18" ht="15.75" thickBot="1" x14ac:dyDescent="0.3">
      <c r="A52" s="35" t="s">
        <v>215</v>
      </c>
      <c r="B52" s="9" t="s">
        <v>51</v>
      </c>
      <c r="C52" s="8" t="s">
        <v>9</v>
      </c>
      <c r="D52" s="126"/>
      <c r="E52" s="8">
        <v>1700</v>
      </c>
      <c r="F52" s="94">
        <f t="shared" si="6"/>
        <v>0</v>
      </c>
      <c r="G52" s="106" t="e">
        <f t="shared" si="1"/>
        <v>#DIV/0!</v>
      </c>
      <c r="H52" s="106">
        <v>4.4172135752577141E-2</v>
      </c>
      <c r="I52" s="106">
        <v>4.9080150836196823E-2</v>
      </c>
      <c r="J52" s="106">
        <v>5.3988165919816512E-2</v>
      </c>
      <c r="K52" s="107" t="e">
        <f t="shared" si="2"/>
        <v>#DIV/0!</v>
      </c>
      <c r="L52" s="2"/>
      <c r="M52" s="2"/>
      <c r="N52" s="2"/>
      <c r="O52" s="2"/>
      <c r="P52" s="2"/>
      <c r="Q52" s="2"/>
      <c r="R52" s="2"/>
    </row>
    <row r="53" spans="1:18" ht="15.75" thickBot="1" x14ac:dyDescent="0.3">
      <c r="A53" s="35" t="s">
        <v>216</v>
      </c>
      <c r="B53" s="36" t="s">
        <v>153</v>
      </c>
      <c r="C53" s="8" t="s">
        <v>9</v>
      </c>
      <c r="D53" s="126"/>
      <c r="E53" s="8">
        <v>200</v>
      </c>
      <c r="F53" s="94">
        <f t="shared" si="6"/>
        <v>0</v>
      </c>
      <c r="G53" s="106" t="e">
        <f t="shared" si="1"/>
        <v>#DIV/0!</v>
      </c>
      <c r="H53" s="106">
        <v>4.2012625998495345E-3</v>
      </c>
      <c r="I53" s="106">
        <v>4.668069555388372E-3</v>
      </c>
      <c r="J53" s="106">
        <v>5.1348765109272094E-3</v>
      </c>
      <c r="K53" s="107" t="e">
        <f t="shared" si="2"/>
        <v>#DIV/0!</v>
      </c>
      <c r="L53" s="2"/>
      <c r="M53" s="2"/>
      <c r="N53" s="2"/>
      <c r="O53" s="2"/>
      <c r="P53" s="2"/>
      <c r="Q53" s="2"/>
      <c r="R53" s="2"/>
    </row>
    <row r="54" spans="1:18" ht="30.75" thickBot="1" x14ac:dyDescent="0.3">
      <c r="A54" s="12" t="s">
        <v>52</v>
      </c>
      <c r="B54" s="9" t="s">
        <v>53</v>
      </c>
      <c r="C54" s="8" t="s">
        <v>21</v>
      </c>
      <c r="D54" s="126"/>
      <c r="E54" s="8">
        <v>120</v>
      </c>
      <c r="F54" s="94">
        <f t="shared" si="6"/>
        <v>0</v>
      </c>
      <c r="G54" s="106" t="e">
        <f t="shared" si="1"/>
        <v>#DIV/0!</v>
      </c>
      <c r="H54" s="106">
        <v>1.2963091610874956E-3</v>
      </c>
      <c r="I54" s="106">
        <v>1.4403435123194394E-3</v>
      </c>
      <c r="J54" s="106">
        <v>1.5843778635513835E-3</v>
      </c>
      <c r="K54" s="107" t="e">
        <f t="shared" si="2"/>
        <v>#DIV/0!</v>
      </c>
      <c r="L54" s="2"/>
      <c r="M54" s="2"/>
      <c r="N54" s="2"/>
      <c r="O54" s="2"/>
      <c r="P54" s="2"/>
      <c r="Q54" s="2"/>
      <c r="R54" s="2"/>
    </row>
    <row r="55" spans="1:18" ht="30.75" thickBot="1" x14ac:dyDescent="0.3">
      <c r="A55" s="12" t="s">
        <v>54</v>
      </c>
      <c r="B55" s="9" t="s">
        <v>55</v>
      </c>
      <c r="C55" s="8" t="s">
        <v>21</v>
      </c>
      <c r="D55" s="126"/>
      <c r="E55" s="8">
        <v>120</v>
      </c>
      <c r="F55" s="94">
        <f t="shared" si="6"/>
        <v>0</v>
      </c>
      <c r="G55" s="106" t="e">
        <f t="shared" si="1"/>
        <v>#DIV/0!</v>
      </c>
      <c r="H55" s="106">
        <v>1.453571612835932E-3</v>
      </c>
      <c r="I55" s="106">
        <v>1.6150795698177023E-3</v>
      </c>
      <c r="J55" s="106">
        <v>1.7765875267994726E-3</v>
      </c>
      <c r="K55" s="107" t="e">
        <f t="shared" si="2"/>
        <v>#DIV/0!</v>
      </c>
      <c r="L55" s="2"/>
      <c r="M55" s="2"/>
      <c r="N55" s="2"/>
      <c r="O55" s="2"/>
      <c r="P55" s="2"/>
      <c r="Q55" s="2"/>
      <c r="R55" s="2"/>
    </row>
    <row r="56" spans="1:18" ht="30.75" thickBot="1" x14ac:dyDescent="0.3">
      <c r="A56" s="8">
        <v>100325</v>
      </c>
      <c r="B56" s="9" t="s">
        <v>56</v>
      </c>
      <c r="C56" s="8" t="s">
        <v>21</v>
      </c>
      <c r="D56" s="126"/>
      <c r="E56" s="8">
        <v>120</v>
      </c>
      <c r="F56" s="94">
        <f t="shared" si="6"/>
        <v>0</v>
      </c>
      <c r="G56" s="106" t="e">
        <f t="shared" si="1"/>
        <v>#DIV/0!</v>
      </c>
      <c r="H56" s="106">
        <v>1.4062454018664537E-3</v>
      </c>
      <c r="I56" s="106">
        <v>1.5624948909627263E-3</v>
      </c>
      <c r="J56" s="106">
        <v>1.7187443800589992E-3</v>
      </c>
      <c r="K56" s="107" t="e">
        <f t="shared" si="2"/>
        <v>#DIV/0!</v>
      </c>
      <c r="L56" s="2"/>
      <c r="M56" s="2"/>
      <c r="N56" s="2"/>
      <c r="O56" s="2"/>
      <c r="P56" s="2"/>
      <c r="Q56" s="2"/>
      <c r="R56" s="2"/>
    </row>
    <row r="57" spans="1:18" ht="15.75" customHeight="1" thickBot="1" x14ac:dyDescent="0.3">
      <c r="A57" s="3"/>
      <c r="B57" s="4" t="s">
        <v>57</v>
      </c>
      <c r="C57" s="19" t="s">
        <v>7</v>
      </c>
      <c r="D57" s="19" t="s">
        <v>7</v>
      </c>
      <c r="E57" s="20"/>
      <c r="F57" s="20"/>
      <c r="G57" s="110"/>
      <c r="H57" s="110"/>
      <c r="I57" s="110"/>
      <c r="J57" s="110"/>
      <c r="K57" s="111"/>
      <c r="L57" s="7"/>
      <c r="M57" s="7"/>
      <c r="N57" s="7"/>
      <c r="O57" s="7"/>
      <c r="P57" s="7"/>
      <c r="Q57" s="7"/>
      <c r="R57" s="7"/>
    </row>
    <row r="58" spans="1:18" ht="15.75" customHeight="1" thickBot="1" x14ac:dyDescent="0.3">
      <c r="A58" s="35" t="s">
        <v>217</v>
      </c>
      <c r="B58" s="9" t="s">
        <v>58</v>
      </c>
      <c r="C58" s="8" t="s">
        <v>21</v>
      </c>
      <c r="D58" s="126"/>
      <c r="E58" s="8">
        <v>2500</v>
      </c>
      <c r="F58" s="94">
        <f t="shared" ref="F58:F65" si="7">D58*E58</f>
        <v>0</v>
      </c>
      <c r="G58" s="106" t="e">
        <f t="shared" si="1"/>
        <v>#DIV/0!</v>
      </c>
      <c r="H58" s="106">
        <v>3.7315756524565064E-3</v>
      </c>
      <c r="I58" s="106">
        <v>4.1461951693961179E-3</v>
      </c>
      <c r="J58" s="106">
        <v>4.5608146863357303E-3</v>
      </c>
      <c r="K58" s="107" t="e">
        <f t="shared" si="2"/>
        <v>#DIV/0!</v>
      </c>
      <c r="L58" s="10"/>
      <c r="M58" s="10"/>
      <c r="N58" s="10"/>
      <c r="O58" s="10"/>
      <c r="P58" s="10"/>
      <c r="Q58" s="10"/>
      <c r="R58" s="10"/>
    </row>
    <row r="59" spans="1:18" ht="15.75" customHeight="1" thickBot="1" x14ac:dyDescent="0.3">
      <c r="A59" s="35" t="s">
        <v>218</v>
      </c>
      <c r="B59" s="16" t="s">
        <v>59</v>
      </c>
      <c r="C59" s="18" t="s">
        <v>21</v>
      </c>
      <c r="D59" s="126"/>
      <c r="E59" s="8">
        <v>300</v>
      </c>
      <c r="F59" s="94">
        <f t="shared" si="7"/>
        <v>0</v>
      </c>
      <c r="G59" s="106" t="e">
        <f t="shared" si="1"/>
        <v>#DIV/0!</v>
      </c>
      <c r="H59" s="106">
        <v>3.4968439025819219E-3</v>
      </c>
      <c r="I59" s="106">
        <v>3.8853821139799133E-3</v>
      </c>
      <c r="J59" s="106">
        <v>4.2739203253779048E-3</v>
      </c>
      <c r="K59" s="107" t="e">
        <f t="shared" si="2"/>
        <v>#DIV/0!</v>
      </c>
      <c r="L59" s="10"/>
      <c r="M59" s="10"/>
      <c r="N59" s="10"/>
      <c r="O59" s="10"/>
      <c r="P59" s="10"/>
      <c r="Q59" s="10"/>
      <c r="R59" s="10"/>
    </row>
    <row r="60" spans="1:18" ht="15.75" customHeight="1" thickBot="1" x14ac:dyDescent="0.3">
      <c r="A60" s="35" t="s">
        <v>219</v>
      </c>
      <c r="B60" s="16" t="s">
        <v>60</v>
      </c>
      <c r="C60" s="18" t="s">
        <v>21</v>
      </c>
      <c r="D60" s="126"/>
      <c r="E60" s="8">
        <v>400</v>
      </c>
      <c r="F60" s="94">
        <f t="shared" si="7"/>
        <v>0</v>
      </c>
      <c r="G60" s="106" t="e">
        <f t="shared" si="1"/>
        <v>#DIV/0!</v>
      </c>
      <c r="H60" s="106">
        <v>5.36631861493386E-3</v>
      </c>
      <c r="I60" s="106">
        <v>5.9625762388153996E-3</v>
      </c>
      <c r="J60" s="106">
        <v>6.55883386269694E-3</v>
      </c>
      <c r="K60" s="107" t="e">
        <f t="shared" si="2"/>
        <v>#DIV/0!</v>
      </c>
      <c r="L60" s="10"/>
      <c r="M60" s="10"/>
      <c r="N60" s="10"/>
      <c r="O60" s="10"/>
      <c r="P60" s="10"/>
      <c r="Q60" s="10"/>
      <c r="R60" s="10"/>
    </row>
    <row r="61" spans="1:18" ht="15.75" customHeight="1" thickBot="1" x14ac:dyDescent="0.3">
      <c r="A61" s="35" t="s">
        <v>220</v>
      </c>
      <c r="B61" s="16" t="s">
        <v>61</v>
      </c>
      <c r="C61" s="18" t="s">
        <v>21</v>
      </c>
      <c r="D61" s="126"/>
      <c r="E61" s="8">
        <v>400</v>
      </c>
      <c r="F61" s="94">
        <f t="shared" si="7"/>
        <v>0</v>
      </c>
      <c r="G61" s="106" t="e">
        <f t="shared" si="1"/>
        <v>#DIV/0!</v>
      </c>
      <c r="H61" s="106">
        <v>5.8780137193725065E-3</v>
      </c>
      <c r="I61" s="106">
        <v>6.5311263548583406E-3</v>
      </c>
      <c r="J61" s="106">
        <v>7.1842389903441755E-3</v>
      </c>
      <c r="K61" s="107" t="e">
        <f t="shared" si="2"/>
        <v>#DIV/0!</v>
      </c>
      <c r="L61" s="2"/>
      <c r="M61" s="2"/>
      <c r="N61" s="2"/>
      <c r="O61" s="2"/>
      <c r="P61" s="2"/>
      <c r="Q61" s="2"/>
      <c r="R61" s="2"/>
    </row>
    <row r="62" spans="1:18" ht="15.75" customHeight="1" thickBot="1" x14ac:dyDescent="0.3">
      <c r="A62" s="35" t="s">
        <v>221</v>
      </c>
      <c r="B62" s="16" t="s">
        <v>62</v>
      </c>
      <c r="C62" s="18" t="s">
        <v>21</v>
      </c>
      <c r="D62" s="126"/>
      <c r="E62" s="8">
        <v>500</v>
      </c>
      <c r="F62" s="94">
        <f t="shared" si="7"/>
        <v>0</v>
      </c>
      <c r="G62" s="106" t="e">
        <f t="shared" si="1"/>
        <v>#DIV/0!</v>
      </c>
      <c r="H62" s="106">
        <v>8.2100250545139638E-3</v>
      </c>
      <c r="I62" s="106">
        <v>9.1222500605710709E-3</v>
      </c>
      <c r="J62" s="106">
        <v>1.0034475066628178E-2</v>
      </c>
      <c r="K62" s="107" t="e">
        <f t="shared" si="2"/>
        <v>#DIV/0!</v>
      </c>
      <c r="L62" s="2"/>
      <c r="M62" s="2"/>
      <c r="N62" s="2"/>
      <c r="O62" s="2"/>
      <c r="P62" s="2"/>
      <c r="Q62" s="2"/>
      <c r="R62" s="2"/>
    </row>
    <row r="63" spans="1:18" ht="15.75" customHeight="1" thickBot="1" x14ac:dyDescent="0.3">
      <c r="A63" s="35" t="s">
        <v>222</v>
      </c>
      <c r="B63" s="16" t="s">
        <v>63</v>
      </c>
      <c r="C63" s="18" t="s">
        <v>21</v>
      </c>
      <c r="D63" s="126"/>
      <c r="E63" s="8">
        <v>600</v>
      </c>
      <c r="F63" s="94">
        <f t="shared" si="7"/>
        <v>0</v>
      </c>
      <c r="G63" s="106" t="e">
        <f t="shared" si="1"/>
        <v>#DIV/0!</v>
      </c>
      <c r="H63" s="106">
        <v>1.2515302532580175E-2</v>
      </c>
      <c r="I63" s="106">
        <v>1.390589170286686E-2</v>
      </c>
      <c r="J63" s="106">
        <v>1.5296480873153547E-2</v>
      </c>
      <c r="K63" s="107" t="e">
        <f t="shared" si="2"/>
        <v>#DIV/0!</v>
      </c>
      <c r="L63" s="2"/>
      <c r="M63" s="2"/>
      <c r="N63" s="2"/>
      <c r="O63" s="2"/>
      <c r="P63" s="2"/>
      <c r="Q63" s="2"/>
      <c r="R63" s="2"/>
    </row>
    <row r="64" spans="1:18" ht="15.75" customHeight="1" thickBot="1" x14ac:dyDescent="0.3">
      <c r="A64" s="35" t="s">
        <v>223</v>
      </c>
      <c r="B64" s="16" t="s">
        <v>64</v>
      </c>
      <c r="C64" s="18" t="s">
        <v>21</v>
      </c>
      <c r="D64" s="126"/>
      <c r="E64" s="8">
        <v>400</v>
      </c>
      <c r="F64" s="94">
        <f t="shared" si="7"/>
        <v>0</v>
      </c>
      <c r="G64" s="106" t="e">
        <f t="shared" si="1"/>
        <v>#DIV/0!</v>
      </c>
      <c r="H64" s="106">
        <v>9.6283589739132244E-3</v>
      </c>
      <c r="I64" s="106">
        <v>1.0698176637681361E-2</v>
      </c>
      <c r="J64" s="106">
        <v>1.1767994301449498E-2</v>
      </c>
      <c r="K64" s="107" t="e">
        <f t="shared" si="2"/>
        <v>#DIV/0!</v>
      </c>
      <c r="L64" s="2"/>
      <c r="M64" s="2"/>
      <c r="N64" s="2"/>
      <c r="O64" s="2"/>
      <c r="P64" s="2"/>
      <c r="Q64" s="2"/>
      <c r="R64" s="2"/>
    </row>
    <row r="65" spans="1:18" ht="15.75" customHeight="1" thickBot="1" x14ac:dyDescent="0.3">
      <c r="A65" s="35" t="s">
        <v>224</v>
      </c>
      <c r="B65" s="16" t="s">
        <v>65</v>
      </c>
      <c r="C65" s="18" t="s">
        <v>21</v>
      </c>
      <c r="D65" s="126"/>
      <c r="E65" s="8">
        <v>500</v>
      </c>
      <c r="F65" s="94">
        <f t="shared" si="7"/>
        <v>0</v>
      </c>
      <c r="G65" s="106" t="e">
        <f t="shared" si="1"/>
        <v>#DIV/0!</v>
      </c>
      <c r="H65" s="106">
        <v>1.3702926759694325E-2</v>
      </c>
      <c r="I65" s="106">
        <v>1.522547417743814E-2</v>
      </c>
      <c r="J65" s="106">
        <v>1.6748021595181954E-2</v>
      </c>
      <c r="K65" s="107" t="e">
        <f t="shared" si="2"/>
        <v>#DIV/0!</v>
      </c>
      <c r="L65" s="2"/>
      <c r="M65" s="2"/>
      <c r="N65" s="2"/>
      <c r="O65" s="2"/>
      <c r="P65" s="2"/>
      <c r="Q65" s="2"/>
      <c r="R65" s="2"/>
    </row>
    <row r="66" spans="1:18" ht="15.75" customHeight="1" thickBot="1" x14ac:dyDescent="0.3">
      <c r="A66" s="3"/>
      <c r="B66" s="4" t="s">
        <v>66</v>
      </c>
      <c r="C66" s="19" t="s">
        <v>7</v>
      </c>
      <c r="D66" s="19" t="s">
        <v>7</v>
      </c>
      <c r="E66" s="20"/>
      <c r="F66" s="20"/>
      <c r="G66" s="110"/>
      <c r="H66" s="110"/>
      <c r="I66" s="110"/>
      <c r="J66" s="110"/>
      <c r="K66" s="111"/>
      <c r="L66" s="2"/>
      <c r="M66" s="2"/>
      <c r="N66" s="2"/>
      <c r="O66" s="2"/>
      <c r="P66" s="2"/>
      <c r="Q66" s="2"/>
      <c r="R66" s="2"/>
    </row>
    <row r="67" spans="1:18" ht="15.75" customHeight="1" thickBot="1" x14ac:dyDescent="0.3">
      <c r="A67" s="35" t="s">
        <v>225</v>
      </c>
      <c r="B67" s="16" t="s">
        <v>67</v>
      </c>
      <c r="C67" s="8" t="s">
        <v>21</v>
      </c>
      <c r="D67" s="126"/>
      <c r="E67" s="8">
        <v>1200</v>
      </c>
      <c r="F67" s="94">
        <f t="shared" ref="F67:F73" si="8">D67*E67</f>
        <v>0</v>
      </c>
      <c r="G67" s="106" t="e">
        <f t="shared" si="1"/>
        <v>#DIV/0!</v>
      </c>
      <c r="H67" s="106">
        <v>1.5324039415896239E-3</v>
      </c>
      <c r="I67" s="106">
        <v>1.7026710462106933E-3</v>
      </c>
      <c r="J67" s="106">
        <v>1.8729381508317627E-3</v>
      </c>
      <c r="K67" s="107" t="e">
        <f t="shared" si="2"/>
        <v>#DIV/0!</v>
      </c>
      <c r="L67" s="2"/>
      <c r="M67" s="2"/>
      <c r="N67" s="2"/>
      <c r="O67" s="2"/>
      <c r="P67" s="2"/>
      <c r="Q67" s="2"/>
      <c r="R67" s="2"/>
    </row>
    <row r="68" spans="1:18" ht="15.75" customHeight="1" thickBot="1" x14ac:dyDescent="0.3">
      <c r="A68" s="35" t="s">
        <v>226</v>
      </c>
      <c r="B68" s="16" t="s">
        <v>68</v>
      </c>
      <c r="C68" s="18" t="s">
        <v>21</v>
      </c>
      <c r="D68" s="126"/>
      <c r="E68" s="8">
        <v>300</v>
      </c>
      <c r="F68" s="94">
        <f t="shared" si="8"/>
        <v>0</v>
      </c>
      <c r="G68" s="106" t="e">
        <f t="shared" si="1"/>
        <v>#DIV/0!</v>
      </c>
      <c r="H68" s="106">
        <v>3.3748414890345415E-3</v>
      </c>
      <c r="I68" s="106">
        <v>3.749823876705046E-3</v>
      </c>
      <c r="J68" s="106">
        <v>4.1248062643755509E-3</v>
      </c>
      <c r="K68" s="107" t="e">
        <f t="shared" si="2"/>
        <v>#DIV/0!</v>
      </c>
      <c r="L68" s="2"/>
      <c r="M68" s="2"/>
      <c r="N68" s="2"/>
      <c r="O68" s="2"/>
      <c r="P68" s="2"/>
      <c r="Q68" s="2"/>
      <c r="R68" s="2"/>
    </row>
    <row r="69" spans="1:18" ht="15.75" customHeight="1" thickBot="1" x14ac:dyDescent="0.3">
      <c r="A69" s="35" t="s">
        <v>227</v>
      </c>
      <c r="B69" s="16" t="s">
        <v>69</v>
      </c>
      <c r="C69" s="18" t="s">
        <v>21</v>
      </c>
      <c r="D69" s="126"/>
      <c r="E69" s="8">
        <v>400</v>
      </c>
      <c r="F69" s="94">
        <f t="shared" si="8"/>
        <v>0</v>
      </c>
      <c r="G69" s="106" t="e">
        <f t="shared" si="1"/>
        <v>#DIV/0!</v>
      </c>
      <c r="H69" s="106">
        <v>5.7922098241303937E-3</v>
      </c>
      <c r="I69" s="106">
        <v>6.4357886934782154E-3</v>
      </c>
      <c r="J69" s="106">
        <v>7.0793675628260371E-3</v>
      </c>
      <c r="K69" s="107" t="e">
        <f t="shared" si="2"/>
        <v>#DIV/0!</v>
      </c>
      <c r="L69" s="2"/>
      <c r="M69" s="2"/>
      <c r="N69" s="2"/>
      <c r="O69" s="2"/>
      <c r="P69" s="2"/>
      <c r="Q69" s="2"/>
      <c r="R69" s="2"/>
    </row>
    <row r="70" spans="1:18" ht="15.75" customHeight="1" thickBot="1" x14ac:dyDescent="0.3">
      <c r="A70" s="35" t="s">
        <v>228</v>
      </c>
      <c r="B70" s="16" t="s">
        <v>70</v>
      </c>
      <c r="C70" s="18" t="s">
        <v>21</v>
      </c>
      <c r="D70" s="126"/>
      <c r="E70" s="8">
        <v>400</v>
      </c>
      <c r="F70" s="94">
        <f t="shared" si="8"/>
        <v>0</v>
      </c>
      <c r="G70" s="106" t="e">
        <f t="shared" si="1"/>
        <v>#DIV/0!</v>
      </c>
      <c r="H70" s="106">
        <v>6.4352921431585254E-3</v>
      </c>
      <c r="I70" s="106">
        <v>7.1503246035094729E-3</v>
      </c>
      <c r="J70" s="106">
        <v>7.8653570638604203E-3</v>
      </c>
      <c r="K70" s="107" t="e">
        <f t="shared" si="2"/>
        <v>#DIV/0!</v>
      </c>
      <c r="L70" s="2"/>
      <c r="M70" s="2"/>
      <c r="N70" s="2"/>
      <c r="O70" s="2"/>
      <c r="P70" s="2"/>
      <c r="Q70" s="2"/>
      <c r="R70" s="2"/>
    </row>
    <row r="71" spans="1:18" ht="15.75" customHeight="1" thickBot="1" x14ac:dyDescent="0.3">
      <c r="A71" s="35" t="s">
        <v>229</v>
      </c>
      <c r="B71" s="16" t="s">
        <v>71</v>
      </c>
      <c r="C71" s="18" t="s">
        <v>21</v>
      </c>
      <c r="D71" s="126"/>
      <c r="E71" s="8">
        <v>500</v>
      </c>
      <c r="F71" s="94">
        <f t="shared" si="8"/>
        <v>0</v>
      </c>
      <c r="G71" s="106" t="e">
        <f t="shared" si="1"/>
        <v>#DIV/0!</v>
      </c>
      <c r="H71" s="106">
        <v>1.0264626139803638E-2</v>
      </c>
      <c r="I71" s="106">
        <v>1.1405140155337376E-2</v>
      </c>
      <c r="J71" s="106">
        <v>1.2545654170871114E-2</v>
      </c>
      <c r="K71" s="107" t="e">
        <f t="shared" si="2"/>
        <v>#DIV/0!</v>
      </c>
      <c r="L71" s="2"/>
      <c r="M71" s="2"/>
      <c r="N71" s="2"/>
      <c r="O71" s="2"/>
      <c r="P71" s="2"/>
      <c r="Q71" s="2"/>
      <c r="R71" s="2"/>
    </row>
    <row r="72" spans="1:18" ht="15.75" customHeight="1" thickBot="1" x14ac:dyDescent="0.3">
      <c r="A72" s="35" t="s">
        <v>230</v>
      </c>
      <c r="B72" s="16" t="s">
        <v>72</v>
      </c>
      <c r="C72" s="18" t="s">
        <v>21</v>
      </c>
      <c r="D72" s="126"/>
      <c r="E72" s="8">
        <v>400</v>
      </c>
      <c r="F72" s="94">
        <f t="shared" si="8"/>
        <v>0</v>
      </c>
      <c r="G72" s="106" t="e">
        <f t="shared" si="1"/>
        <v>#DIV/0!</v>
      </c>
      <c r="H72" s="106">
        <v>9.4956310734605805E-3</v>
      </c>
      <c r="I72" s="106">
        <v>1.0550701192733979E-2</v>
      </c>
      <c r="J72" s="106">
        <v>1.1605771312007377E-2</v>
      </c>
      <c r="K72" s="107" t="e">
        <f t="shared" si="2"/>
        <v>#DIV/0!</v>
      </c>
      <c r="L72" s="2"/>
      <c r="M72" s="2"/>
      <c r="N72" s="2"/>
      <c r="O72" s="2"/>
      <c r="P72" s="2"/>
      <c r="Q72" s="2"/>
      <c r="R72" s="2"/>
    </row>
    <row r="73" spans="1:18" ht="15.75" customHeight="1" thickBot="1" x14ac:dyDescent="0.3">
      <c r="A73" s="35" t="s">
        <v>231</v>
      </c>
      <c r="B73" s="16" t="s">
        <v>73</v>
      </c>
      <c r="C73" s="18" t="s">
        <v>21</v>
      </c>
      <c r="D73" s="126"/>
      <c r="E73" s="8">
        <v>500</v>
      </c>
      <c r="F73" s="94">
        <f t="shared" si="8"/>
        <v>0</v>
      </c>
      <c r="G73" s="106" t="e">
        <f t="shared" si="1"/>
        <v>#DIV/0!</v>
      </c>
      <c r="H73" s="106">
        <v>1.3271672807045162E-2</v>
      </c>
      <c r="I73" s="106">
        <v>1.4746303118939067E-2</v>
      </c>
      <c r="J73" s="106">
        <v>1.6220933430832977E-2</v>
      </c>
      <c r="K73" s="107" t="e">
        <f t="shared" si="2"/>
        <v>#DIV/0!</v>
      </c>
      <c r="L73" s="2"/>
      <c r="M73" s="2"/>
      <c r="N73" s="2"/>
      <c r="O73" s="2"/>
      <c r="P73" s="2"/>
      <c r="Q73" s="2"/>
      <c r="R73" s="2"/>
    </row>
    <row r="74" spans="1:18" ht="15.75" customHeight="1" thickBot="1" x14ac:dyDescent="0.3">
      <c r="A74" s="3"/>
      <c r="B74" s="4" t="s">
        <v>74</v>
      </c>
      <c r="C74" s="19"/>
      <c r="D74" s="19"/>
      <c r="E74" s="20"/>
      <c r="F74" s="20"/>
      <c r="G74" s="110"/>
      <c r="H74" s="110"/>
      <c r="I74" s="110"/>
      <c r="J74" s="110"/>
      <c r="K74" s="111"/>
      <c r="L74" s="2"/>
      <c r="M74" s="2"/>
      <c r="N74" s="2"/>
      <c r="O74" s="2"/>
      <c r="P74" s="2"/>
      <c r="Q74" s="2"/>
      <c r="R74" s="2"/>
    </row>
    <row r="75" spans="1:18" ht="31.15" customHeight="1" thickBot="1" x14ac:dyDescent="0.3">
      <c r="A75" s="21">
        <v>96116</v>
      </c>
      <c r="B75" s="36" t="s">
        <v>154</v>
      </c>
      <c r="C75" s="8" t="s">
        <v>9</v>
      </c>
      <c r="D75" s="126"/>
      <c r="E75" s="8">
        <v>150</v>
      </c>
      <c r="F75" s="94">
        <f t="shared" ref="F75:F86" si="9">D75*E75</f>
        <v>0</v>
      </c>
      <c r="G75" s="106" t="e">
        <f t="shared" ref="G75:G137" si="10">F75/$F$154</f>
        <v>#DIV/0!</v>
      </c>
      <c r="H75" s="106">
        <v>1.6099961359198945E-3</v>
      </c>
      <c r="I75" s="106">
        <v>1.7888845954665495E-3</v>
      </c>
      <c r="J75" s="106">
        <v>1.9677730550132044E-3</v>
      </c>
      <c r="K75" s="107" t="e">
        <f t="shared" ref="K75:K137" si="11">IF(AND(G75&gt;=H75,G75&lt;=J75),"OK","Ajustar")</f>
        <v>#DIV/0!</v>
      </c>
      <c r="L75" s="2"/>
      <c r="M75" s="2"/>
      <c r="N75" s="2"/>
      <c r="O75" s="2"/>
      <c r="P75" s="2"/>
      <c r="Q75" s="2"/>
      <c r="R75" s="2"/>
    </row>
    <row r="76" spans="1:18" ht="15.75" customHeight="1" thickBot="1" x14ac:dyDescent="0.3">
      <c r="A76" s="21">
        <v>96121</v>
      </c>
      <c r="B76" s="36" t="s">
        <v>155</v>
      </c>
      <c r="C76" s="8" t="s">
        <v>21</v>
      </c>
      <c r="D76" s="126"/>
      <c r="E76" s="8">
        <v>50</v>
      </c>
      <c r="F76" s="94">
        <f t="shared" si="9"/>
        <v>0</v>
      </c>
      <c r="G76" s="106" t="e">
        <f t="shared" si="10"/>
        <v>#DIV/0!</v>
      </c>
      <c r="H76" s="106">
        <v>9.5579729660974288E-5</v>
      </c>
      <c r="I76" s="106">
        <v>1.0619969962330477E-4</v>
      </c>
      <c r="J76" s="106">
        <v>1.1681966958563525E-4</v>
      </c>
      <c r="K76" s="107" t="e">
        <f t="shared" si="11"/>
        <v>#DIV/0!</v>
      </c>
      <c r="L76" s="2"/>
      <c r="M76" s="2"/>
      <c r="N76" s="2"/>
      <c r="O76" s="2"/>
      <c r="P76" s="2"/>
      <c r="Q76" s="2"/>
      <c r="R76" s="2"/>
    </row>
    <row r="77" spans="1:18" ht="15.75" thickBot="1" x14ac:dyDescent="0.3">
      <c r="A77" s="21">
        <v>96486</v>
      </c>
      <c r="B77" s="36" t="s">
        <v>156</v>
      </c>
      <c r="C77" s="8" t="s">
        <v>9</v>
      </c>
      <c r="D77" s="126"/>
      <c r="E77" s="8">
        <v>100</v>
      </c>
      <c r="F77" s="94">
        <f t="shared" si="9"/>
        <v>0</v>
      </c>
      <c r="G77" s="106" t="e">
        <f t="shared" si="10"/>
        <v>#DIV/0!</v>
      </c>
      <c r="H77" s="106">
        <v>1.2478433671343329E-3</v>
      </c>
      <c r="I77" s="106">
        <v>1.3864926301492587E-3</v>
      </c>
      <c r="J77" s="106">
        <v>1.5251418931641848E-3</v>
      </c>
      <c r="K77" s="107" t="e">
        <f t="shared" si="11"/>
        <v>#DIV/0!</v>
      </c>
      <c r="L77" s="2"/>
      <c r="M77" s="2"/>
      <c r="N77" s="2"/>
      <c r="O77" s="2"/>
      <c r="P77" s="2"/>
      <c r="Q77" s="2"/>
      <c r="R77" s="2"/>
    </row>
    <row r="78" spans="1:18" ht="15.75" thickBot="1" x14ac:dyDescent="0.3">
      <c r="A78" s="42" t="s">
        <v>232</v>
      </c>
      <c r="B78" s="9" t="s">
        <v>75</v>
      </c>
      <c r="C78" s="8" t="s">
        <v>9</v>
      </c>
      <c r="D78" s="126"/>
      <c r="E78" s="8">
        <v>200</v>
      </c>
      <c r="F78" s="94">
        <f t="shared" si="9"/>
        <v>0</v>
      </c>
      <c r="G78" s="106" t="e">
        <f t="shared" si="10"/>
        <v>#DIV/0!</v>
      </c>
      <c r="H78" s="106">
        <v>3.7360446053336994E-4</v>
      </c>
      <c r="I78" s="106">
        <v>4.1511606725929995E-4</v>
      </c>
      <c r="J78" s="106">
        <v>4.5662767398522996E-4</v>
      </c>
      <c r="K78" s="107" t="e">
        <f t="shared" si="11"/>
        <v>#DIV/0!</v>
      </c>
      <c r="L78" s="2"/>
      <c r="M78" s="2"/>
      <c r="N78" s="2"/>
      <c r="O78" s="2"/>
      <c r="P78" s="2"/>
      <c r="Q78" s="2"/>
      <c r="R78" s="2"/>
    </row>
    <row r="79" spans="1:18" ht="15.75" thickBot="1" x14ac:dyDescent="0.3">
      <c r="A79" s="42" t="s">
        <v>233</v>
      </c>
      <c r="B79" s="9" t="s">
        <v>76</v>
      </c>
      <c r="C79" s="8" t="s">
        <v>9</v>
      </c>
      <c r="D79" s="126"/>
      <c r="E79" s="8">
        <v>50</v>
      </c>
      <c r="F79" s="94">
        <f t="shared" si="9"/>
        <v>0</v>
      </c>
      <c r="G79" s="106" t="e">
        <f t="shared" si="10"/>
        <v>#DIV/0!</v>
      </c>
      <c r="H79" s="106">
        <v>3.3187561304257642E-4</v>
      </c>
      <c r="I79" s="106">
        <v>3.6875068115841824E-4</v>
      </c>
      <c r="J79" s="106">
        <v>4.056257492742601E-4</v>
      </c>
      <c r="K79" s="107" t="e">
        <f t="shared" si="11"/>
        <v>#DIV/0!</v>
      </c>
      <c r="L79" s="2"/>
      <c r="M79" s="2"/>
      <c r="N79" s="2"/>
      <c r="O79" s="2"/>
      <c r="P79" s="2"/>
      <c r="Q79" s="2"/>
      <c r="R79" s="2"/>
    </row>
    <row r="80" spans="1:18" ht="35.25" customHeight="1" thickBot="1" x14ac:dyDescent="0.3">
      <c r="A80" s="42" t="s">
        <v>234</v>
      </c>
      <c r="B80" s="9" t="s">
        <v>77</v>
      </c>
      <c r="C80" s="8" t="s">
        <v>18</v>
      </c>
      <c r="D80" s="126"/>
      <c r="E80" s="18">
        <v>200</v>
      </c>
      <c r="F80" s="94">
        <f t="shared" si="9"/>
        <v>0</v>
      </c>
      <c r="G80" s="106" t="e">
        <f t="shared" si="10"/>
        <v>#DIV/0!</v>
      </c>
      <c r="H80" s="106">
        <v>1.1268464679843211E-3</v>
      </c>
      <c r="I80" s="106">
        <v>1.25205163109369E-3</v>
      </c>
      <c r="J80" s="106">
        <v>1.3772567942030591E-3</v>
      </c>
      <c r="K80" s="107" t="e">
        <f t="shared" si="11"/>
        <v>#DIV/0!</v>
      </c>
      <c r="L80" s="2"/>
      <c r="M80" s="2"/>
      <c r="N80" s="2"/>
      <c r="O80" s="2"/>
      <c r="P80" s="2"/>
      <c r="Q80" s="2"/>
      <c r="R80" s="2"/>
    </row>
    <row r="81" spans="1:18" ht="15.75" customHeight="1" thickBot="1" x14ac:dyDescent="0.3">
      <c r="A81" s="12">
        <v>97641</v>
      </c>
      <c r="B81" s="16" t="s">
        <v>78</v>
      </c>
      <c r="C81" s="8" t="s">
        <v>18</v>
      </c>
      <c r="D81" s="126"/>
      <c r="E81" s="18">
        <v>1500</v>
      </c>
      <c r="F81" s="94">
        <f t="shared" si="9"/>
        <v>0</v>
      </c>
      <c r="G81" s="106" t="e">
        <f t="shared" si="10"/>
        <v>#DIV/0!</v>
      </c>
      <c r="H81" s="106">
        <v>7.5413579802638983E-4</v>
      </c>
      <c r="I81" s="106">
        <v>8.3792866447376642E-4</v>
      </c>
      <c r="J81" s="106">
        <v>9.2172153092114312E-4</v>
      </c>
      <c r="K81" s="107" t="e">
        <f t="shared" si="11"/>
        <v>#DIV/0!</v>
      </c>
      <c r="L81" s="2"/>
      <c r="M81" s="2"/>
      <c r="N81" s="2"/>
      <c r="O81" s="2"/>
      <c r="P81" s="2"/>
      <c r="Q81" s="2"/>
      <c r="R81" s="2"/>
    </row>
    <row r="82" spans="1:18" ht="15" customHeight="1" thickBot="1" x14ac:dyDescent="0.3">
      <c r="A82" s="12">
        <v>97642</v>
      </c>
      <c r="B82" s="16" t="s">
        <v>79</v>
      </c>
      <c r="C82" s="8" t="s">
        <v>18</v>
      </c>
      <c r="D82" s="126"/>
      <c r="E82" s="18">
        <v>700</v>
      </c>
      <c r="F82" s="94">
        <f t="shared" si="9"/>
        <v>0</v>
      </c>
      <c r="G82" s="106" t="e">
        <f t="shared" si="10"/>
        <v>#DIV/0!</v>
      </c>
      <c r="H82" s="106">
        <v>3.3316043699476957E-4</v>
      </c>
      <c r="I82" s="106">
        <v>3.7017826332752171E-4</v>
      </c>
      <c r="J82" s="106">
        <v>4.0719608966027391E-4</v>
      </c>
      <c r="K82" s="107" t="e">
        <f t="shared" si="11"/>
        <v>#DIV/0!</v>
      </c>
      <c r="L82" s="2"/>
      <c r="M82" s="2"/>
      <c r="N82" s="2"/>
      <c r="O82" s="2"/>
      <c r="P82" s="2"/>
      <c r="Q82" s="2"/>
      <c r="R82" s="2"/>
    </row>
    <row r="83" spans="1:18" ht="33" customHeight="1" thickBot="1" x14ac:dyDescent="0.3">
      <c r="A83" s="21">
        <v>97640</v>
      </c>
      <c r="B83" s="9" t="s">
        <v>80</v>
      </c>
      <c r="C83" s="8" t="s">
        <v>9</v>
      </c>
      <c r="D83" s="126"/>
      <c r="E83" s="18">
        <v>1000</v>
      </c>
      <c r="F83" s="94">
        <f t="shared" si="9"/>
        <v>0</v>
      </c>
      <c r="G83" s="106" t="e">
        <f t="shared" si="10"/>
        <v>#DIV/0!</v>
      </c>
      <c r="H83" s="106">
        <v>3.3181975113161152E-4</v>
      </c>
      <c r="I83" s="106">
        <v>3.686886123684572E-4</v>
      </c>
      <c r="J83" s="106">
        <v>4.0555747360530294E-4</v>
      </c>
      <c r="K83" s="107" t="e">
        <f t="shared" si="11"/>
        <v>#DIV/0!</v>
      </c>
      <c r="L83" s="2"/>
      <c r="M83" s="2"/>
      <c r="N83" s="2"/>
      <c r="O83" s="2"/>
      <c r="P83" s="2"/>
      <c r="Q83" s="2"/>
      <c r="R83" s="2"/>
    </row>
    <row r="84" spans="1:18" ht="30" customHeight="1" thickBot="1" x14ac:dyDescent="0.3">
      <c r="A84" s="42" t="s">
        <v>235</v>
      </c>
      <c r="B84" s="9" t="s">
        <v>81</v>
      </c>
      <c r="C84" s="8" t="s">
        <v>9</v>
      </c>
      <c r="D84" s="126"/>
      <c r="E84" s="18">
        <v>200</v>
      </c>
      <c r="F84" s="94">
        <f t="shared" si="9"/>
        <v>0</v>
      </c>
      <c r="G84" s="106" t="e">
        <f t="shared" si="10"/>
        <v>#DIV/0!</v>
      </c>
      <c r="H84" s="106">
        <v>3.968653602591618E-3</v>
      </c>
      <c r="I84" s="106">
        <v>4.4096151139906862E-3</v>
      </c>
      <c r="J84" s="106">
        <v>4.8505766253897553E-3</v>
      </c>
      <c r="K84" s="107" t="e">
        <f t="shared" si="11"/>
        <v>#DIV/0!</v>
      </c>
      <c r="L84" s="2"/>
      <c r="M84" s="2"/>
      <c r="N84" s="2"/>
      <c r="O84" s="2"/>
      <c r="P84" s="2"/>
      <c r="Q84" s="2"/>
      <c r="R84" s="2"/>
    </row>
    <row r="85" spans="1:18" ht="15.75" customHeight="1" thickBot="1" x14ac:dyDescent="0.3">
      <c r="A85" s="22" t="s">
        <v>82</v>
      </c>
      <c r="B85" s="23" t="s">
        <v>83</v>
      </c>
      <c r="C85" s="8" t="s">
        <v>9</v>
      </c>
      <c r="D85" s="126"/>
      <c r="E85" s="18">
        <v>1500</v>
      </c>
      <c r="F85" s="94">
        <f t="shared" si="9"/>
        <v>0</v>
      </c>
      <c r="G85" s="106" t="e">
        <f t="shared" si="10"/>
        <v>#DIV/0!</v>
      </c>
      <c r="H85" s="106">
        <v>1.127684396648795E-2</v>
      </c>
      <c r="I85" s="106">
        <v>1.2529826629431055E-2</v>
      </c>
      <c r="J85" s="106">
        <v>1.3782809292374161E-2</v>
      </c>
      <c r="K85" s="107" t="e">
        <f t="shared" si="11"/>
        <v>#DIV/0!</v>
      </c>
      <c r="L85" s="2"/>
      <c r="M85" s="2"/>
      <c r="N85" s="2"/>
      <c r="O85" s="2"/>
      <c r="P85" s="2"/>
      <c r="Q85" s="2"/>
      <c r="R85" s="2"/>
    </row>
    <row r="86" spans="1:18" ht="27.75" customHeight="1" thickBot="1" x14ac:dyDescent="0.3">
      <c r="A86" s="43" t="s">
        <v>157</v>
      </c>
      <c r="B86" s="23" t="s">
        <v>84</v>
      </c>
      <c r="C86" s="8" t="s">
        <v>9</v>
      </c>
      <c r="D86" s="126"/>
      <c r="E86" s="18">
        <v>700</v>
      </c>
      <c r="F86" s="94">
        <f t="shared" si="9"/>
        <v>0</v>
      </c>
      <c r="G86" s="106" t="e">
        <f t="shared" si="10"/>
        <v>#DIV/0!</v>
      </c>
      <c r="H86" s="106">
        <v>1.0412436756216809E-2</v>
      </c>
      <c r="I86" s="106">
        <v>1.1569374173574232E-2</v>
      </c>
      <c r="J86" s="106">
        <v>1.2726311590931657E-2</v>
      </c>
      <c r="K86" s="107" t="e">
        <f t="shared" si="11"/>
        <v>#DIV/0!</v>
      </c>
      <c r="L86" s="2"/>
      <c r="M86" s="2"/>
      <c r="N86" s="2"/>
      <c r="O86" s="2"/>
      <c r="P86" s="2"/>
      <c r="Q86" s="2"/>
      <c r="R86" s="2"/>
    </row>
    <row r="87" spans="1:18" ht="15.75" customHeight="1" thickBot="1" x14ac:dyDescent="0.3">
      <c r="A87" s="3"/>
      <c r="B87" s="4" t="s">
        <v>85</v>
      </c>
      <c r="C87" s="19"/>
      <c r="D87" s="19"/>
      <c r="E87" s="20"/>
      <c r="F87" s="20"/>
      <c r="G87" s="110"/>
      <c r="H87" s="110"/>
      <c r="I87" s="110"/>
      <c r="J87" s="110"/>
      <c r="K87" s="111"/>
      <c r="L87" s="2"/>
      <c r="M87" s="2"/>
      <c r="N87" s="2"/>
      <c r="O87" s="2"/>
      <c r="P87" s="2"/>
      <c r="Q87" s="2"/>
      <c r="R87" s="2"/>
    </row>
    <row r="88" spans="1:18" ht="15.75" customHeight="1" thickBot="1" x14ac:dyDescent="0.3">
      <c r="A88" s="18">
        <v>99814</v>
      </c>
      <c r="B88" s="16" t="s">
        <v>86</v>
      </c>
      <c r="C88" s="18" t="s">
        <v>9</v>
      </c>
      <c r="D88" s="126"/>
      <c r="E88" s="18">
        <v>70000</v>
      </c>
      <c r="F88" s="94">
        <f>D88*E88</f>
        <v>0</v>
      </c>
      <c r="G88" s="106" t="e">
        <f t="shared" si="10"/>
        <v>#DIV/0!</v>
      </c>
      <c r="H88" s="106">
        <v>2.3462002605265458E-2</v>
      </c>
      <c r="I88" s="106">
        <v>2.6068891783628288E-2</v>
      </c>
      <c r="J88" s="106">
        <v>2.867578096199112E-2</v>
      </c>
      <c r="K88" s="107" t="e">
        <f t="shared" si="11"/>
        <v>#DIV/0!</v>
      </c>
      <c r="L88" s="2"/>
      <c r="M88" s="2"/>
      <c r="N88" s="2"/>
      <c r="O88" s="2"/>
      <c r="P88" s="2"/>
      <c r="Q88" s="2"/>
      <c r="R88" s="2"/>
    </row>
    <row r="89" spans="1:18" ht="15.75" customHeight="1" thickBot="1" x14ac:dyDescent="0.3">
      <c r="A89" s="18">
        <v>99808</v>
      </c>
      <c r="B89" s="16" t="s">
        <v>142</v>
      </c>
      <c r="C89" s="18" t="s">
        <v>9</v>
      </c>
      <c r="D89" s="126"/>
      <c r="E89" s="18">
        <v>2000</v>
      </c>
      <c r="F89" s="94">
        <f>D89*E89</f>
        <v>0</v>
      </c>
      <c r="G89" s="106" t="e">
        <f t="shared" si="10"/>
        <v>#DIV/0!</v>
      </c>
      <c r="H89" s="106">
        <v>1.3183410987720593E-3</v>
      </c>
      <c r="I89" s="106">
        <v>1.4648234430800658E-3</v>
      </c>
      <c r="J89" s="106">
        <v>1.6113057873880724E-3</v>
      </c>
      <c r="K89" s="107" t="e">
        <f t="shared" si="11"/>
        <v>#DIV/0!</v>
      </c>
      <c r="L89" s="2"/>
      <c r="M89" s="2"/>
      <c r="N89" s="2"/>
      <c r="O89" s="2"/>
      <c r="P89" s="2"/>
      <c r="Q89" s="2"/>
      <c r="R89" s="2"/>
    </row>
    <row r="90" spans="1:18" ht="15.75" customHeight="1" thickBot="1" x14ac:dyDescent="0.3">
      <c r="A90" s="18">
        <v>99826</v>
      </c>
      <c r="B90" s="16" t="s">
        <v>158</v>
      </c>
      <c r="C90" s="18" t="s">
        <v>9</v>
      </c>
      <c r="D90" s="126"/>
      <c r="E90" s="18">
        <v>4000</v>
      </c>
      <c r="F90" s="94">
        <f>D90*E90</f>
        <v>0</v>
      </c>
      <c r="G90" s="106" t="e">
        <f t="shared" si="10"/>
        <v>#DIV/0!</v>
      </c>
      <c r="H90" s="106">
        <v>1.0636107847720342E-3</v>
      </c>
      <c r="I90" s="106">
        <v>1.1817897608578157E-3</v>
      </c>
      <c r="J90" s="106">
        <v>1.2999687369435974E-3</v>
      </c>
      <c r="K90" s="107" t="e">
        <f t="shared" si="11"/>
        <v>#DIV/0!</v>
      </c>
      <c r="L90" s="2"/>
      <c r="M90" s="2"/>
      <c r="N90" s="2"/>
      <c r="O90" s="2"/>
      <c r="P90" s="2"/>
      <c r="Q90" s="2"/>
      <c r="R90" s="2"/>
    </row>
    <row r="91" spans="1:18" ht="27.75" customHeight="1" thickBot="1" x14ac:dyDescent="0.3">
      <c r="A91" s="35" t="s">
        <v>236</v>
      </c>
      <c r="B91" s="9" t="s">
        <v>87</v>
      </c>
      <c r="C91" s="8" t="s">
        <v>21</v>
      </c>
      <c r="D91" s="126"/>
      <c r="E91" s="8">
        <v>4000</v>
      </c>
      <c r="F91" s="94">
        <f>D91*E91</f>
        <v>0</v>
      </c>
      <c r="G91" s="106" t="e">
        <f t="shared" si="10"/>
        <v>#DIV/0!</v>
      </c>
      <c r="H91" s="106">
        <v>7.659785231509523E-3</v>
      </c>
      <c r="I91" s="106">
        <v>8.5108724794550252E-3</v>
      </c>
      <c r="J91" s="106">
        <v>9.3619597274005283E-3</v>
      </c>
      <c r="K91" s="107" t="e">
        <f t="shared" si="11"/>
        <v>#DIV/0!</v>
      </c>
      <c r="L91" s="2"/>
      <c r="M91" s="2"/>
      <c r="N91" s="2"/>
      <c r="O91" s="2"/>
      <c r="P91" s="2"/>
      <c r="Q91" s="2"/>
      <c r="R91" s="2"/>
    </row>
    <row r="92" spans="1:18" ht="15.75" customHeight="1" thickBot="1" x14ac:dyDescent="0.3">
      <c r="A92" s="5"/>
      <c r="B92" s="4" t="s">
        <v>88</v>
      </c>
      <c r="C92" s="4"/>
      <c r="D92" s="4"/>
      <c r="E92" s="5"/>
      <c r="F92" s="5"/>
      <c r="G92" s="112"/>
      <c r="H92" s="112"/>
      <c r="I92" s="112"/>
      <c r="J92" s="112"/>
      <c r="K92" s="113"/>
      <c r="L92" s="2"/>
      <c r="M92" s="2"/>
      <c r="N92" s="2"/>
      <c r="O92" s="2"/>
      <c r="P92" s="2"/>
      <c r="Q92" s="2"/>
      <c r="R92" s="2"/>
    </row>
    <row r="93" spans="1:18" ht="15.75" customHeight="1" thickBot="1" x14ac:dyDescent="0.3">
      <c r="A93" s="35" t="s">
        <v>237</v>
      </c>
      <c r="B93" s="9" t="s">
        <v>89</v>
      </c>
      <c r="C93" s="24" t="s">
        <v>90</v>
      </c>
      <c r="D93" s="126"/>
      <c r="E93" s="18">
        <v>50</v>
      </c>
      <c r="F93" s="94">
        <f>D93*E93</f>
        <v>0</v>
      </c>
      <c r="G93" s="106" t="e">
        <f t="shared" si="10"/>
        <v>#DIV/0!</v>
      </c>
      <c r="H93" s="106">
        <v>1.2396149076492008E-2</v>
      </c>
      <c r="I93" s="106">
        <v>1.3773498973880008E-2</v>
      </c>
      <c r="J93" s="106">
        <v>1.5150848871268011E-2</v>
      </c>
      <c r="K93" s="107" t="e">
        <f t="shared" si="11"/>
        <v>#DIV/0!</v>
      </c>
      <c r="L93" s="2"/>
      <c r="M93" s="2"/>
      <c r="N93" s="2"/>
      <c r="O93" s="2"/>
      <c r="P93" s="2"/>
      <c r="Q93" s="2"/>
      <c r="R93" s="2"/>
    </row>
    <row r="94" spans="1:18" ht="15.75" customHeight="1" thickBot="1" x14ac:dyDescent="0.3">
      <c r="A94" s="35" t="s">
        <v>238</v>
      </c>
      <c r="B94" s="9" t="s">
        <v>91</v>
      </c>
      <c r="C94" s="24" t="s">
        <v>90</v>
      </c>
      <c r="D94" s="126"/>
      <c r="E94" s="18">
        <v>192</v>
      </c>
      <c r="F94" s="94">
        <f t="shared" ref="F94:F99" si="12">D94*E94</f>
        <v>0</v>
      </c>
      <c r="G94" s="106" t="e">
        <f t="shared" si="10"/>
        <v>#DIV/0!</v>
      </c>
      <c r="H94" s="106">
        <v>2.4426867407263027E-2</v>
      </c>
      <c r="I94" s="106">
        <v>2.7140963785847808E-2</v>
      </c>
      <c r="J94" s="106">
        <v>2.9855060164432592E-2</v>
      </c>
      <c r="K94" s="107" t="e">
        <f t="shared" si="11"/>
        <v>#DIV/0!</v>
      </c>
      <c r="L94" s="2"/>
      <c r="M94" s="2"/>
      <c r="N94" s="2"/>
      <c r="O94" s="2"/>
      <c r="P94" s="2"/>
      <c r="Q94" s="2"/>
      <c r="R94" s="2"/>
    </row>
    <row r="95" spans="1:18" ht="15.75" customHeight="1" thickBot="1" x14ac:dyDescent="0.3">
      <c r="A95" s="35" t="s">
        <v>239</v>
      </c>
      <c r="B95" s="9" t="s">
        <v>92</v>
      </c>
      <c r="C95" s="24" t="s">
        <v>90</v>
      </c>
      <c r="D95" s="126"/>
      <c r="E95" s="18">
        <v>24</v>
      </c>
      <c r="F95" s="94">
        <f t="shared" si="12"/>
        <v>0</v>
      </c>
      <c r="G95" s="106" t="e">
        <f t="shared" si="10"/>
        <v>#DIV/0!</v>
      </c>
      <c r="H95" s="106">
        <v>9.9710829700651905E-3</v>
      </c>
      <c r="I95" s="106">
        <v>1.1078981077850211E-2</v>
      </c>
      <c r="J95" s="106">
        <v>1.2186879185635232E-2</v>
      </c>
      <c r="K95" s="107" t="e">
        <f t="shared" si="11"/>
        <v>#DIV/0!</v>
      </c>
      <c r="L95" s="2"/>
      <c r="M95" s="2"/>
      <c r="N95" s="2"/>
      <c r="O95" s="2"/>
      <c r="P95" s="2"/>
      <c r="Q95" s="2"/>
      <c r="R95" s="2"/>
    </row>
    <row r="96" spans="1:18" ht="30.75" thickBot="1" x14ac:dyDescent="0.3">
      <c r="A96" s="12">
        <v>10527</v>
      </c>
      <c r="B96" s="9" t="s">
        <v>93</v>
      </c>
      <c r="C96" s="8" t="s">
        <v>94</v>
      </c>
      <c r="D96" s="126"/>
      <c r="E96" s="8">
        <v>500</v>
      </c>
      <c r="F96" s="94">
        <f t="shared" si="12"/>
        <v>0</v>
      </c>
      <c r="G96" s="106" t="e">
        <f t="shared" si="10"/>
        <v>#DIV/0!</v>
      </c>
      <c r="H96" s="106">
        <v>1.9730426952808953E-3</v>
      </c>
      <c r="I96" s="106">
        <v>2.1922696614232171E-3</v>
      </c>
      <c r="J96" s="106">
        <v>2.411496627565539E-3</v>
      </c>
      <c r="K96" s="107" t="e">
        <f t="shared" si="11"/>
        <v>#DIV/0!</v>
      </c>
      <c r="L96" s="2"/>
      <c r="M96" s="2"/>
      <c r="N96" s="2"/>
      <c r="O96" s="2"/>
      <c r="P96" s="2"/>
      <c r="Q96" s="2"/>
      <c r="R96" s="2"/>
    </row>
    <row r="97" spans="1:18" ht="36" customHeight="1" thickBot="1" x14ac:dyDescent="0.3">
      <c r="A97" s="11">
        <v>97064</v>
      </c>
      <c r="B97" s="9" t="s">
        <v>95</v>
      </c>
      <c r="C97" s="8" t="s">
        <v>21</v>
      </c>
      <c r="D97" s="126"/>
      <c r="E97" s="8">
        <v>500</v>
      </c>
      <c r="F97" s="94">
        <f t="shared" si="12"/>
        <v>0</v>
      </c>
      <c r="G97" s="106" t="e">
        <f t="shared" si="10"/>
        <v>#DIV/0!</v>
      </c>
      <c r="H97" s="106">
        <v>2.136159475298455E-3</v>
      </c>
      <c r="I97" s="106">
        <v>2.3735105281093944E-3</v>
      </c>
      <c r="J97" s="106">
        <v>2.6108615809203339E-3</v>
      </c>
      <c r="K97" s="107" t="e">
        <f t="shared" si="11"/>
        <v>#DIV/0!</v>
      </c>
      <c r="L97" s="7"/>
      <c r="M97" s="7"/>
      <c r="N97" s="7"/>
      <c r="O97" s="7"/>
      <c r="P97" s="7"/>
      <c r="Q97" s="7"/>
      <c r="R97" s="7"/>
    </row>
    <row r="98" spans="1:18" ht="27.6" customHeight="1" thickBot="1" x14ac:dyDescent="0.3">
      <c r="A98" s="11">
        <v>93414</v>
      </c>
      <c r="B98" s="36" t="s">
        <v>143</v>
      </c>
      <c r="C98" s="35" t="s">
        <v>96</v>
      </c>
      <c r="D98" s="126"/>
      <c r="E98" s="8">
        <v>100</v>
      </c>
      <c r="F98" s="94">
        <f t="shared" si="12"/>
        <v>0</v>
      </c>
      <c r="G98" s="106" t="e">
        <f t="shared" si="10"/>
        <v>#DIV/0!</v>
      </c>
      <c r="H98" s="106">
        <v>1.642340182368582E-4</v>
      </c>
      <c r="I98" s="106">
        <v>1.82482242485398E-4</v>
      </c>
      <c r="J98" s="106">
        <v>2.0073046673393783E-4</v>
      </c>
      <c r="K98" s="107" t="e">
        <f t="shared" si="11"/>
        <v>#DIV/0!</v>
      </c>
      <c r="L98" s="7"/>
      <c r="M98" s="7"/>
      <c r="N98" s="7"/>
      <c r="O98" s="7"/>
      <c r="P98" s="7"/>
      <c r="Q98" s="7"/>
      <c r="R98" s="7"/>
    </row>
    <row r="99" spans="1:18" s="41" customFormat="1" ht="58.5" customHeight="1" thickBot="1" x14ac:dyDescent="0.3">
      <c r="A99" s="44" t="s">
        <v>240</v>
      </c>
      <c r="B99" s="38" t="s">
        <v>159</v>
      </c>
      <c r="C99" s="24" t="s">
        <v>90</v>
      </c>
      <c r="D99" s="126"/>
      <c r="E99" s="39">
        <v>24</v>
      </c>
      <c r="F99" s="94">
        <f t="shared" si="12"/>
        <v>0</v>
      </c>
      <c r="G99" s="106" t="e">
        <f t="shared" si="10"/>
        <v>#DIV/0!</v>
      </c>
      <c r="H99" s="106">
        <v>7.7929242756268708E-3</v>
      </c>
      <c r="I99" s="106">
        <v>8.6588047506965232E-3</v>
      </c>
      <c r="J99" s="106">
        <v>9.5246852257661763E-3</v>
      </c>
      <c r="K99" s="107" t="e">
        <f t="shared" si="11"/>
        <v>#DIV/0!</v>
      </c>
      <c r="L99" s="40"/>
      <c r="M99" s="40"/>
      <c r="N99" s="40"/>
      <c r="O99" s="40"/>
      <c r="P99" s="40"/>
      <c r="Q99" s="40"/>
      <c r="R99" s="40"/>
    </row>
    <row r="100" spans="1:18" ht="15.75" customHeight="1" thickBot="1" x14ac:dyDescent="0.3">
      <c r="A100" s="5"/>
      <c r="B100" s="4" t="s">
        <v>97</v>
      </c>
      <c r="C100" s="19"/>
      <c r="D100" s="19"/>
      <c r="E100" s="3"/>
      <c r="F100" s="3"/>
      <c r="G100" s="112"/>
      <c r="H100" s="112"/>
      <c r="I100" s="112"/>
      <c r="J100" s="112"/>
      <c r="K100" s="113"/>
      <c r="L100" s="10"/>
      <c r="M100" s="10"/>
      <c r="N100" s="10"/>
      <c r="O100" s="10"/>
      <c r="P100" s="10"/>
      <c r="Q100" s="10"/>
      <c r="R100" s="10"/>
    </row>
    <row r="101" spans="1:18" ht="15.75" thickBot="1" x14ac:dyDescent="0.3">
      <c r="A101" s="35" t="s">
        <v>241</v>
      </c>
      <c r="B101" s="9" t="s">
        <v>98</v>
      </c>
      <c r="C101" s="8" t="s">
        <v>9</v>
      </c>
      <c r="D101" s="126"/>
      <c r="E101" s="8">
        <v>400</v>
      </c>
      <c r="F101" s="94">
        <f>D101*E101</f>
        <v>0</v>
      </c>
      <c r="G101" s="106" t="e">
        <f t="shared" si="10"/>
        <v>#DIV/0!</v>
      </c>
      <c r="H101" s="106">
        <v>2.2142320820630241E-2</v>
      </c>
      <c r="I101" s="106">
        <v>2.4602578689589157E-2</v>
      </c>
      <c r="J101" s="106">
        <v>2.7062836558548076E-2</v>
      </c>
      <c r="K101" s="107" t="e">
        <f t="shared" si="11"/>
        <v>#DIV/0!</v>
      </c>
      <c r="L101" s="10"/>
      <c r="M101" s="10"/>
      <c r="N101" s="10"/>
      <c r="O101" s="10"/>
      <c r="P101" s="10"/>
      <c r="Q101" s="10"/>
      <c r="R101" s="10"/>
    </row>
    <row r="102" spans="1:18" ht="15.75" customHeight="1" thickBot="1" x14ac:dyDescent="0.3">
      <c r="A102" s="5"/>
      <c r="B102" s="4" t="s">
        <v>99</v>
      </c>
      <c r="C102" s="4"/>
      <c r="D102" s="4"/>
      <c r="E102" s="26"/>
      <c r="F102" s="26"/>
      <c r="G102" s="114"/>
      <c r="H102" s="114"/>
      <c r="I102" s="114"/>
      <c r="J102" s="114"/>
      <c r="K102" s="115"/>
      <c r="L102" s="10"/>
      <c r="M102" s="10"/>
      <c r="N102" s="10"/>
      <c r="O102" s="10"/>
      <c r="P102" s="10"/>
      <c r="Q102" s="10"/>
      <c r="R102" s="10"/>
    </row>
    <row r="103" spans="1:18" ht="15.75" customHeight="1" thickBot="1" x14ac:dyDescent="0.3">
      <c r="A103" s="21">
        <v>98458</v>
      </c>
      <c r="B103" s="9" t="s">
        <v>100</v>
      </c>
      <c r="C103" s="8" t="s">
        <v>9</v>
      </c>
      <c r="D103" s="126"/>
      <c r="E103" s="18">
        <v>200</v>
      </c>
      <c r="F103" s="94">
        <f>D103*E103</f>
        <v>0</v>
      </c>
      <c r="G103" s="106" t="e">
        <f t="shared" si="10"/>
        <v>#DIV/0!</v>
      </c>
      <c r="H103" s="106">
        <v>2.6223815483370993E-3</v>
      </c>
      <c r="I103" s="106">
        <v>2.9137572759301102E-3</v>
      </c>
      <c r="J103" s="106">
        <v>3.2051330035231217E-3</v>
      </c>
      <c r="K103" s="107" t="e">
        <f t="shared" si="11"/>
        <v>#DIV/0!</v>
      </c>
      <c r="L103" s="10"/>
      <c r="M103" s="10"/>
      <c r="N103" s="10"/>
      <c r="O103" s="10"/>
      <c r="P103" s="10"/>
      <c r="Q103" s="10"/>
      <c r="R103" s="10"/>
    </row>
    <row r="104" spans="1:18" ht="30.75" thickBot="1" x14ac:dyDescent="0.3">
      <c r="A104" s="8">
        <v>37524</v>
      </c>
      <c r="B104" s="23" t="s">
        <v>101</v>
      </c>
      <c r="C104" s="18" t="s">
        <v>21</v>
      </c>
      <c r="D104" s="126"/>
      <c r="E104" s="18">
        <v>2000</v>
      </c>
      <c r="F104" s="94">
        <f>D104*E104</f>
        <v>0</v>
      </c>
      <c r="G104" s="106" t="e">
        <f t="shared" si="10"/>
        <v>#DIV/0!</v>
      </c>
      <c r="H104" s="106">
        <v>5.8543282691233818E-4</v>
      </c>
      <c r="I104" s="106">
        <v>6.5048091879148684E-4</v>
      </c>
      <c r="J104" s="106">
        <v>7.1552901067063561E-4</v>
      </c>
      <c r="K104" s="107" t="e">
        <f t="shared" si="11"/>
        <v>#DIV/0!</v>
      </c>
      <c r="L104" s="10"/>
      <c r="M104" s="10"/>
      <c r="N104" s="10"/>
      <c r="O104" s="10"/>
      <c r="P104" s="10"/>
      <c r="Q104" s="10"/>
      <c r="R104" s="10"/>
    </row>
    <row r="105" spans="1:18" ht="30.75" thickBot="1" x14ac:dyDescent="0.3">
      <c r="A105" s="8">
        <v>37525</v>
      </c>
      <c r="B105" s="23" t="s">
        <v>102</v>
      </c>
      <c r="C105" s="18" t="s">
        <v>21</v>
      </c>
      <c r="D105" s="126"/>
      <c r="E105" s="18">
        <v>1000</v>
      </c>
      <c r="F105" s="94">
        <f>D105*E105</f>
        <v>0</v>
      </c>
      <c r="G105" s="106" t="e">
        <f t="shared" si="10"/>
        <v>#DIV/0!</v>
      </c>
      <c r="H105" s="106">
        <v>3.9885404428951284E-4</v>
      </c>
      <c r="I105" s="106">
        <v>4.4317116032168091E-4</v>
      </c>
      <c r="J105" s="106">
        <v>4.8748827635384904E-4</v>
      </c>
      <c r="K105" s="107" t="e">
        <f t="shared" si="11"/>
        <v>#DIV/0!</v>
      </c>
      <c r="L105" s="10"/>
      <c r="M105" s="10"/>
      <c r="N105" s="10"/>
      <c r="O105" s="10"/>
      <c r="P105" s="10"/>
      <c r="Q105" s="10"/>
      <c r="R105" s="10"/>
    </row>
    <row r="106" spans="1:18" x14ac:dyDescent="0.25">
      <c r="A106" s="5"/>
      <c r="B106" s="4" t="s">
        <v>112</v>
      </c>
      <c r="C106" s="5"/>
      <c r="D106" s="5"/>
      <c r="E106" s="5"/>
      <c r="F106" s="5"/>
      <c r="G106" s="114"/>
      <c r="H106" s="114"/>
      <c r="I106" s="114"/>
      <c r="J106" s="114"/>
      <c r="K106" s="116"/>
      <c r="L106" s="10"/>
      <c r="M106" s="10"/>
      <c r="N106" s="10"/>
      <c r="O106" s="10"/>
      <c r="P106" s="10"/>
      <c r="Q106" s="10"/>
      <c r="R106" s="10"/>
    </row>
    <row r="107" spans="1:18" ht="15.75" thickBot="1" x14ac:dyDescent="0.3">
      <c r="A107" s="5"/>
      <c r="B107" s="4" t="s">
        <v>113</v>
      </c>
      <c r="C107" s="5"/>
      <c r="D107" s="5"/>
      <c r="E107" s="5"/>
      <c r="F107" s="5"/>
      <c r="G107" s="114"/>
      <c r="H107" s="114"/>
      <c r="I107" s="114"/>
      <c r="J107" s="114"/>
      <c r="K107" s="116"/>
      <c r="L107" s="10"/>
      <c r="M107" s="10"/>
      <c r="N107" s="10"/>
      <c r="O107" s="10"/>
      <c r="P107" s="10"/>
      <c r="Q107" s="10"/>
      <c r="R107" s="10"/>
    </row>
    <row r="108" spans="1:18" ht="15.75" thickBot="1" x14ac:dyDescent="0.3">
      <c r="A108" s="8">
        <v>88497</v>
      </c>
      <c r="B108" s="23" t="s">
        <v>160</v>
      </c>
      <c r="C108" s="8" t="s">
        <v>9</v>
      </c>
      <c r="D108" s="126"/>
      <c r="E108" s="18">
        <v>2500</v>
      </c>
      <c r="F108" s="94">
        <f>D108*E108</f>
        <v>0</v>
      </c>
      <c r="G108" s="106" t="e">
        <f t="shared" si="10"/>
        <v>#DIV/0!</v>
      </c>
      <c r="H108" s="106">
        <v>7.8681501594086677E-3</v>
      </c>
      <c r="I108" s="106">
        <v>8.7423890660096298E-3</v>
      </c>
      <c r="J108" s="106">
        <v>9.6166279726105936E-3</v>
      </c>
      <c r="K108" s="107" t="e">
        <f t="shared" si="11"/>
        <v>#DIV/0!</v>
      </c>
      <c r="L108" s="10"/>
      <c r="M108" s="10"/>
      <c r="N108" s="10"/>
      <c r="O108" s="10"/>
      <c r="P108" s="10"/>
      <c r="Q108" s="10"/>
      <c r="R108" s="10"/>
    </row>
    <row r="109" spans="1:18" ht="15.75" thickBot="1" x14ac:dyDescent="0.3">
      <c r="A109" s="8">
        <v>88496</v>
      </c>
      <c r="B109" s="23" t="s">
        <v>161</v>
      </c>
      <c r="C109" s="8" t="s">
        <v>9</v>
      </c>
      <c r="D109" s="126"/>
      <c r="E109" s="18">
        <v>1700</v>
      </c>
      <c r="F109" s="94">
        <f>D109*E109</f>
        <v>0</v>
      </c>
      <c r="G109" s="106" t="e">
        <f t="shared" si="10"/>
        <v>#DIV/0!</v>
      </c>
      <c r="H109" s="106">
        <v>9.354076991075478E-3</v>
      </c>
      <c r="I109" s="106">
        <v>1.0393418878972754E-2</v>
      </c>
      <c r="J109" s="106">
        <v>1.1432760766870029E-2</v>
      </c>
      <c r="K109" s="107" t="e">
        <f t="shared" si="11"/>
        <v>#DIV/0!</v>
      </c>
      <c r="L109" s="10"/>
      <c r="M109" s="10"/>
      <c r="N109" s="10"/>
      <c r="O109" s="10"/>
      <c r="P109" s="10"/>
      <c r="Q109" s="10"/>
      <c r="R109" s="10"/>
    </row>
    <row r="110" spans="1:18" ht="30.75" thickBot="1" x14ac:dyDescent="0.3">
      <c r="A110" s="8">
        <v>96126</v>
      </c>
      <c r="B110" s="23" t="s">
        <v>115</v>
      </c>
      <c r="C110" s="8" t="s">
        <v>9</v>
      </c>
      <c r="D110" s="126"/>
      <c r="E110" s="18">
        <v>1700</v>
      </c>
      <c r="F110" s="94">
        <f>D110*E110</f>
        <v>0</v>
      </c>
      <c r="G110" s="106" t="e">
        <f t="shared" si="10"/>
        <v>#DIV/0!</v>
      </c>
      <c r="H110" s="106">
        <v>5.2344845050566538E-3</v>
      </c>
      <c r="I110" s="106">
        <v>5.8160938945073931E-3</v>
      </c>
      <c r="J110" s="106">
        <v>6.3977032839581333E-3</v>
      </c>
      <c r="K110" s="107" t="e">
        <f t="shared" si="11"/>
        <v>#DIV/0!</v>
      </c>
      <c r="L110" s="10"/>
      <c r="M110" s="10"/>
      <c r="N110" s="10"/>
      <c r="O110" s="10"/>
      <c r="P110" s="10"/>
      <c r="Q110" s="10"/>
      <c r="R110" s="10"/>
    </row>
    <row r="111" spans="1:18" ht="15.75" thickBot="1" x14ac:dyDescent="0.3">
      <c r="A111" s="5"/>
      <c r="B111" s="4" t="s">
        <v>114</v>
      </c>
      <c r="C111" s="5"/>
      <c r="D111" s="5"/>
      <c r="E111" s="5"/>
      <c r="F111" s="5"/>
      <c r="G111" s="114"/>
      <c r="H111" s="114"/>
      <c r="I111" s="114"/>
      <c r="J111" s="114"/>
      <c r="K111" s="116"/>
      <c r="L111" s="10"/>
      <c r="M111" s="10"/>
      <c r="N111" s="10"/>
      <c r="O111" s="10"/>
      <c r="P111" s="10"/>
      <c r="Q111" s="10"/>
      <c r="R111" s="10"/>
    </row>
    <row r="112" spans="1:18" ht="45.75" customHeight="1" thickBot="1" x14ac:dyDescent="0.3">
      <c r="A112" s="8">
        <v>87561</v>
      </c>
      <c r="B112" s="23" t="s">
        <v>162</v>
      </c>
      <c r="C112" s="8" t="s">
        <v>9</v>
      </c>
      <c r="D112" s="126"/>
      <c r="E112" s="8">
        <v>1700</v>
      </c>
      <c r="F112" s="94">
        <f>D112*E112</f>
        <v>0</v>
      </c>
      <c r="G112" s="106" t="e">
        <f t="shared" si="10"/>
        <v>#DIV/0!</v>
      </c>
      <c r="H112" s="106">
        <v>1.0455673875303658E-2</v>
      </c>
      <c r="I112" s="106">
        <v>1.1617415417004064E-2</v>
      </c>
      <c r="J112" s="106">
        <v>1.2779156958704472E-2</v>
      </c>
      <c r="K112" s="107" t="e">
        <f t="shared" si="11"/>
        <v>#DIV/0!</v>
      </c>
      <c r="L112" s="10"/>
      <c r="M112" s="10"/>
      <c r="N112" s="10"/>
      <c r="O112" s="10"/>
      <c r="P112" s="10"/>
      <c r="Q112" s="10"/>
      <c r="R112" s="10"/>
    </row>
    <row r="113" spans="1:18" ht="15.75" thickBot="1" x14ac:dyDescent="0.3">
      <c r="A113" s="5"/>
      <c r="B113" s="4" t="s">
        <v>116</v>
      </c>
      <c r="C113" s="5"/>
      <c r="D113" s="5"/>
      <c r="E113" s="5"/>
      <c r="F113" s="5"/>
      <c r="G113" s="114"/>
      <c r="H113" s="114"/>
      <c r="I113" s="114"/>
      <c r="J113" s="114"/>
      <c r="K113" s="116"/>
      <c r="L113" s="10"/>
      <c r="M113" s="10"/>
      <c r="N113" s="10"/>
      <c r="O113" s="10"/>
      <c r="P113" s="10"/>
      <c r="Q113" s="10"/>
      <c r="R113" s="10"/>
    </row>
    <row r="114" spans="1:18" ht="15.75" thickBot="1" x14ac:dyDescent="0.3">
      <c r="A114" s="8">
        <v>88485</v>
      </c>
      <c r="B114" s="36" t="s">
        <v>163</v>
      </c>
      <c r="C114" s="8" t="s">
        <v>9</v>
      </c>
      <c r="D114" s="126"/>
      <c r="E114" s="8">
        <v>4000</v>
      </c>
      <c r="F114" s="94">
        <f>D114*E114</f>
        <v>0</v>
      </c>
      <c r="G114" s="106" t="e">
        <f t="shared" si="10"/>
        <v>#DIV/0!</v>
      </c>
      <c r="H114" s="106">
        <v>2.4713309410879618E-3</v>
      </c>
      <c r="I114" s="106">
        <v>2.7459232678755129E-3</v>
      </c>
      <c r="J114" s="106">
        <v>3.0205155946630645E-3</v>
      </c>
      <c r="K114" s="107" t="e">
        <f t="shared" si="11"/>
        <v>#DIV/0!</v>
      </c>
      <c r="L114" s="10"/>
      <c r="M114" s="10"/>
      <c r="N114" s="10"/>
      <c r="O114" s="10"/>
      <c r="P114" s="10"/>
      <c r="Q114" s="10"/>
      <c r="R114" s="10"/>
    </row>
    <row r="115" spans="1:18" ht="30.75" thickBot="1" x14ac:dyDescent="0.3">
      <c r="A115" s="8">
        <v>88414</v>
      </c>
      <c r="B115" s="36" t="s">
        <v>117</v>
      </c>
      <c r="C115" s="8" t="s">
        <v>9</v>
      </c>
      <c r="D115" s="126"/>
      <c r="E115" s="8">
        <v>1500</v>
      </c>
      <c r="F115" s="94">
        <f>D115*E115</f>
        <v>0</v>
      </c>
      <c r="G115" s="106" t="e">
        <f t="shared" si="10"/>
        <v>#DIV/0!</v>
      </c>
      <c r="H115" s="106">
        <v>1.5216784546843599E-3</v>
      </c>
      <c r="I115" s="106">
        <v>1.6907538385381776E-3</v>
      </c>
      <c r="J115" s="106">
        <v>1.8598292223919956E-3</v>
      </c>
      <c r="K115" s="107" t="e">
        <f t="shared" si="11"/>
        <v>#DIV/0!</v>
      </c>
      <c r="L115" s="10"/>
      <c r="M115" s="10"/>
      <c r="N115" s="10"/>
      <c r="O115" s="10"/>
      <c r="P115" s="10"/>
      <c r="Q115" s="10"/>
      <c r="R115" s="10"/>
    </row>
    <row r="116" spans="1:18" ht="30.75" thickBot="1" x14ac:dyDescent="0.3">
      <c r="A116" s="8">
        <v>100721</v>
      </c>
      <c r="B116" s="36" t="s">
        <v>118</v>
      </c>
      <c r="C116" s="8" t="s">
        <v>9</v>
      </c>
      <c r="D116" s="126"/>
      <c r="E116" s="8">
        <v>8000</v>
      </c>
      <c r="F116" s="94">
        <f>D116*E116</f>
        <v>0</v>
      </c>
      <c r="G116" s="106" t="e">
        <f t="shared" si="10"/>
        <v>#DIV/0!</v>
      </c>
      <c r="H116" s="106">
        <v>3.2060267940985598E-2</v>
      </c>
      <c r="I116" s="106">
        <v>3.5622519934428443E-2</v>
      </c>
      <c r="J116" s="106">
        <v>3.9184771927871287E-2</v>
      </c>
      <c r="K116" s="107" t="e">
        <f t="shared" si="11"/>
        <v>#DIV/0!</v>
      </c>
      <c r="L116" s="10"/>
      <c r="M116" s="10"/>
      <c r="N116" s="10"/>
      <c r="O116" s="10"/>
      <c r="P116" s="10"/>
      <c r="Q116" s="10"/>
      <c r="R116" s="10"/>
    </row>
    <row r="117" spans="1:18" ht="30.75" thickBot="1" x14ac:dyDescent="0.3">
      <c r="A117" s="8">
        <v>100722</v>
      </c>
      <c r="B117" s="36" t="s">
        <v>119</v>
      </c>
      <c r="C117" s="8" t="s">
        <v>9</v>
      </c>
      <c r="D117" s="126"/>
      <c r="E117" s="8">
        <v>2000</v>
      </c>
      <c r="F117" s="94">
        <f>D117*E117</f>
        <v>0</v>
      </c>
      <c r="G117" s="106" t="e">
        <f t="shared" si="10"/>
        <v>#DIV/0!</v>
      </c>
      <c r="H117" s="106">
        <v>8.0776323255271083E-3</v>
      </c>
      <c r="I117" s="106">
        <v>8.9751470283634532E-3</v>
      </c>
      <c r="J117" s="106">
        <v>9.8726617311998E-3</v>
      </c>
      <c r="K117" s="107" t="e">
        <f t="shared" si="11"/>
        <v>#DIV/0!</v>
      </c>
      <c r="L117" s="10"/>
      <c r="M117" s="10"/>
      <c r="N117" s="10"/>
      <c r="O117" s="10"/>
      <c r="P117" s="10"/>
      <c r="Q117" s="10"/>
      <c r="R117" s="10"/>
    </row>
    <row r="118" spans="1:18" ht="15.75" thickBot="1" x14ac:dyDescent="0.3">
      <c r="A118" s="5"/>
      <c r="B118" s="4" t="s">
        <v>120</v>
      </c>
      <c r="C118" s="5"/>
      <c r="D118" s="5"/>
      <c r="E118" s="5"/>
      <c r="F118" s="5"/>
      <c r="G118" s="114"/>
      <c r="H118" s="114"/>
      <c r="I118" s="114"/>
      <c r="J118" s="114"/>
      <c r="K118" s="116"/>
      <c r="L118" s="10"/>
      <c r="M118" s="10"/>
      <c r="N118" s="10"/>
      <c r="O118" s="10"/>
      <c r="P118" s="10"/>
      <c r="Q118" s="10"/>
      <c r="R118" s="10"/>
    </row>
    <row r="119" spans="1:18" ht="15.75" thickBot="1" x14ac:dyDescent="0.3">
      <c r="A119" s="8">
        <v>100717</v>
      </c>
      <c r="B119" s="36" t="s">
        <v>121</v>
      </c>
      <c r="C119" s="8" t="s">
        <v>9</v>
      </c>
      <c r="D119" s="126"/>
      <c r="E119" s="8">
        <v>3000</v>
      </c>
      <c r="F119" s="94">
        <f>D119*E119</f>
        <v>0</v>
      </c>
      <c r="G119" s="106" t="e">
        <f t="shared" si="10"/>
        <v>#DIV/0!</v>
      </c>
      <c r="H119" s="106">
        <v>5.0409788454741783E-3</v>
      </c>
      <c r="I119" s="106">
        <v>5.6010876060824206E-3</v>
      </c>
      <c r="J119" s="106">
        <v>6.1611963666906629E-3</v>
      </c>
      <c r="K119" s="107" t="e">
        <f t="shared" si="11"/>
        <v>#DIV/0!</v>
      </c>
      <c r="L119" s="10"/>
      <c r="M119" s="10"/>
      <c r="N119" s="10"/>
      <c r="O119" s="10"/>
      <c r="P119" s="10"/>
      <c r="Q119" s="10"/>
      <c r="R119" s="10"/>
    </row>
    <row r="120" spans="1:18" ht="30.75" thickBot="1" x14ac:dyDescent="0.3">
      <c r="A120" s="8">
        <v>100736</v>
      </c>
      <c r="B120" s="36" t="s">
        <v>164</v>
      </c>
      <c r="C120" s="8" t="s">
        <v>9</v>
      </c>
      <c r="D120" s="126"/>
      <c r="E120" s="8">
        <v>10000</v>
      </c>
      <c r="F120" s="94">
        <f>D120*E120</f>
        <v>0</v>
      </c>
      <c r="G120" s="106" t="e">
        <f t="shared" si="10"/>
        <v>#DIV/0!</v>
      </c>
      <c r="H120" s="106">
        <v>2.4847377997195417E-2</v>
      </c>
      <c r="I120" s="106">
        <v>2.7608197774661575E-2</v>
      </c>
      <c r="J120" s="106">
        <v>3.0369017552127734E-2</v>
      </c>
      <c r="K120" s="107" t="e">
        <f t="shared" si="11"/>
        <v>#DIV/0!</v>
      </c>
      <c r="L120" s="10"/>
      <c r="M120" s="10"/>
      <c r="N120" s="10"/>
      <c r="O120" s="10"/>
      <c r="P120" s="10"/>
      <c r="Q120" s="10"/>
      <c r="R120" s="10"/>
    </row>
    <row r="121" spans="1:18" ht="15.75" thickBot="1" x14ac:dyDescent="0.3">
      <c r="A121" s="5"/>
      <c r="B121" s="4" t="s">
        <v>122</v>
      </c>
      <c r="C121" s="5"/>
      <c r="D121" s="5"/>
      <c r="E121" s="46"/>
      <c r="F121" s="46"/>
      <c r="G121" s="114"/>
      <c r="H121" s="114"/>
      <c r="I121" s="114"/>
      <c r="J121" s="114"/>
      <c r="K121" s="117"/>
      <c r="L121" s="10"/>
      <c r="M121" s="10"/>
      <c r="N121" s="10"/>
      <c r="O121" s="10"/>
      <c r="P121" s="10"/>
      <c r="Q121" s="10"/>
      <c r="R121" s="10"/>
    </row>
    <row r="122" spans="1:18" ht="30.75" thickBot="1" x14ac:dyDescent="0.3">
      <c r="A122" s="8">
        <v>95624</v>
      </c>
      <c r="B122" s="36" t="s">
        <v>123</v>
      </c>
      <c r="C122" s="8" t="s">
        <v>9</v>
      </c>
      <c r="D122" s="126"/>
      <c r="E122" s="8">
        <v>2000</v>
      </c>
      <c r="F122" s="94">
        <f>D122*E122</f>
        <v>0</v>
      </c>
      <c r="G122" s="106" t="e">
        <f t="shared" si="10"/>
        <v>#DIV/0!</v>
      </c>
      <c r="H122" s="106">
        <v>7.1011661218603455E-3</v>
      </c>
      <c r="I122" s="106">
        <v>7.8901845798448281E-3</v>
      </c>
      <c r="J122" s="106">
        <v>8.6792030378293125E-3</v>
      </c>
      <c r="K122" s="107" t="e">
        <f t="shared" si="11"/>
        <v>#DIV/0!</v>
      </c>
      <c r="L122" s="10"/>
      <c r="M122" s="10"/>
      <c r="N122" s="10"/>
      <c r="O122" s="10"/>
      <c r="P122" s="10"/>
      <c r="Q122" s="10"/>
      <c r="R122" s="10"/>
    </row>
    <row r="123" spans="1:18" ht="15.75" thickBot="1" x14ac:dyDescent="0.3">
      <c r="A123" s="8">
        <v>88489</v>
      </c>
      <c r="B123" s="36" t="s">
        <v>165</v>
      </c>
      <c r="C123" s="8" t="s">
        <v>9</v>
      </c>
      <c r="D123" s="126"/>
      <c r="E123" s="8">
        <v>40000</v>
      </c>
      <c r="F123" s="94">
        <f>D123*E123</f>
        <v>0</v>
      </c>
      <c r="G123" s="106" t="e">
        <f t="shared" si="10"/>
        <v>#DIV/0!</v>
      </c>
      <c r="H123" s="106">
        <v>7.7625711476849713E-2</v>
      </c>
      <c r="I123" s="106">
        <v>8.6250790529833019E-2</v>
      </c>
      <c r="J123" s="106">
        <v>9.4875869582816325E-2</v>
      </c>
      <c r="K123" s="107" t="e">
        <f t="shared" si="11"/>
        <v>#DIV/0!</v>
      </c>
      <c r="L123" s="10"/>
      <c r="M123" s="10"/>
      <c r="N123" s="10"/>
      <c r="O123" s="10"/>
      <c r="P123" s="10"/>
      <c r="Q123" s="10"/>
      <c r="R123" s="10"/>
    </row>
    <row r="124" spans="1:18" ht="15.75" thickBot="1" x14ac:dyDescent="0.3">
      <c r="A124" s="39">
        <v>96130</v>
      </c>
      <c r="B124" s="36" t="s">
        <v>124</v>
      </c>
      <c r="C124" s="8" t="s">
        <v>9</v>
      </c>
      <c r="D124" s="126"/>
      <c r="E124" s="8">
        <v>2800</v>
      </c>
      <c r="F124" s="94">
        <f>D124*E124</f>
        <v>0</v>
      </c>
      <c r="G124" s="106" t="e">
        <f t="shared" si="10"/>
        <v>#DIV/0!</v>
      </c>
      <c r="H124" s="106">
        <v>9.2940812986991566E-3</v>
      </c>
      <c r="I124" s="106">
        <v>1.0326756998554619E-2</v>
      </c>
      <c r="J124" s="106">
        <v>1.1359432698410081E-2</v>
      </c>
      <c r="K124" s="107" t="e">
        <f t="shared" si="11"/>
        <v>#DIV/0!</v>
      </c>
      <c r="L124" s="10"/>
      <c r="M124" s="10"/>
      <c r="N124" s="10"/>
      <c r="O124" s="10"/>
      <c r="P124" s="10"/>
      <c r="Q124" s="10"/>
      <c r="R124" s="10"/>
    </row>
    <row r="125" spans="1:18" ht="15.75" thickBot="1" x14ac:dyDescent="0.3">
      <c r="A125" s="39">
        <v>104640</v>
      </c>
      <c r="B125" s="36" t="s">
        <v>166</v>
      </c>
      <c r="C125" s="8" t="s">
        <v>9</v>
      </c>
      <c r="D125" s="126"/>
      <c r="E125" s="8">
        <v>8000</v>
      </c>
      <c r="F125" s="94">
        <f>D125*E125</f>
        <v>0</v>
      </c>
      <c r="G125" s="106" t="e">
        <f t="shared" si="10"/>
        <v>#DIV/0!</v>
      </c>
      <c r="H125" s="106">
        <v>1.627592637873844E-2</v>
      </c>
      <c r="I125" s="106">
        <v>1.8084362643042709E-2</v>
      </c>
      <c r="J125" s="106">
        <v>1.9892798907346982E-2</v>
      </c>
      <c r="K125" s="107" t="e">
        <f t="shared" si="11"/>
        <v>#DIV/0!</v>
      </c>
      <c r="L125" s="10"/>
      <c r="M125" s="10"/>
      <c r="N125" s="10"/>
      <c r="O125" s="10"/>
      <c r="P125" s="10"/>
      <c r="Q125" s="10"/>
      <c r="R125" s="10"/>
    </row>
    <row r="126" spans="1:18" ht="15.75" thickBot="1" x14ac:dyDescent="0.3">
      <c r="A126" s="39">
        <v>102500</v>
      </c>
      <c r="B126" s="36" t="s">
        <v>125</v>
      </c>
      <c r="C126" s="35" t="s">
        <v>21</v>
      </c>
      <c r="D126" s="126"/>
      <c r="E126" s="8">
        <v>3000</v>
      </c>
      <c r="F126" s="94">
        <f>D126*E126</f>
        <v>0</v>
      </c>
      <c r="G126" s="106" t="e">
        <f t="shared" si="10"/>
        <v>#DIV/0!</v>
      </c>
      <c r="H126" s="106">
        <v>2.1149319491317866E-3</v>
      </c>
      <c r="I126" s="106">
        <v>2.3499243879242073E-3</v>
      </c>
      <c r="J126" s="106">
        <v>2.5849168267166284E-3</v>
      </c>
      <c r="K126" s="107" t="e">
        <f t="shared" si="11"/>
        <v>#DIV/0!</v>
      </c>
      <c r="L126" s="10"/>
      <c r="M126" s="10"/>
      <c r="N126" s="10"/>
      <c r="O126" s="10"/>
      <c r="P126" s="10"/>
      <c r="Q126" s="10"/>
      <c r="R126" s="10"/>
    </row>
    <row r="127" spans="1:18" ht="15.75" thickBot="1" x14ac:dyDescent="0.3">
      <c r="A127" s="5"/>
      <c r="B127" s="4" t="s">
        <v>126</v>
      </c>
      <c r="C127" s="5"/>
      <c r="D127" s="5"/>
      <c r="E127" s="46"/>
      <c r="F127" s="46"/>
      <c r="G127" s="114"/>
      <c r="H127" s="114"/>
      <c r="I127" s="114"/>
      <c r="J127" s="114"/>
      <c r="K127" s="117"/>
      <c r="L127" s="10"/>
      <c r="M127" s="10"/>
      <c r="N127" s="10"/>
      <c r="O127" s="10"/>
      <c r="P127" s="10"/>
      <c r="Q127" s="10"/>
      <c r="R127" s="10"/>
    </row>
    <row r="128" spans="1:18" ht="39" customHeight="1" thickBot="1" x14ac:dyDescent="0.3">
      <c r="A128" s="8">
        <v>102205</v>
      </c>
      <c r="B128" s="36" t="s">
        <v>127</v>
      </c>
      <c r="C128" s="8" t="s">
        <v>9</v>
      </c>
      <c r="D128" s="126"/>
      <c r="E128" s="8">
        <v>500</v>
      </c>
      <c r="F128" s="94">
        <f t="shared" ref="F128:F134" si="13">D128*E128</f>
        <v>0</v>
      </c>
      <c r="G128" s="106" t="e">
        <f t="shared" si="10"/>
        <v>#DIV/0!</v>
      </c>
      <c r="H128" s="106">
        <v>7.7983227707025188E-4</v>
      </c>
      <c r="I128" s="106">
        <v>8.6648030785583543E-4</v>
      </c>
      <c r="J128" s="106">
        <v>9.5312833864141908E-4</v>
      </c>
      <c r="K128" s="107" t="e">
        <f t="shared" si="11"/>
        <v>#DIV/0!</v>
      </c>
      <c r="L128" s="10"/>
      <c r="M128" s="10"/>
      <c r="N128" s="10"/>
      <c r="O128" s="10"/>
      <c r="P128" s="10"/>
      <c r="Q128" s="10"/>
      <c r="R128" s="10"/>
    </row>
    <row r="129" spans="1:18" ht="36.75" customHeight="1" thickBot="1" x14ac:dyDescent="0.3">
      <c r="A129" s="8">
        <v>102219</v>
      </c>
      <c r="B129" s="36" t="s">
        <v>128</v>
      </c>
      <c r="C129" s="8" t="s">
        <v>9</v>
      </c>
      <c r="D129" s="126"/>
      <c r="E129" s="8">
        <v>500</v>
      </c>
      <c r="F129" s="94">
        <f t="shared" si="13"/>
        <v>0</v>
      </c>
      <c r="G129" s="106" t="e">
        <f t="shared" si="10"/>
        <v>#DIV/0!</v>
      </c>
      <c r="H129" s="106">
        <v>1.3591202937764493E-3</v>
      </c>
      <c r="I129" s="106">
        <v>1.5101336597516102E-3</v>
      </c>
      <c r="J129" s="106">
        <v>1.6611470257267714E-3</v>
      </c>
      <c r="K129" s="107" t="e">
        <f t="shared" si="11"/>
        <v>#DIV/0!</v>
      </c>
      <c r="L129" s="10"/>
      <c r="M129" s="10"/>
      <c r="N129" s="10"/>
      <c r="O129" s="10"/>
      <c r="P129" s="10"/>
      <c r="Q129" s="10"/>
      <c r="R129" s="10"/>
    </row>
    <row r="130" spans="1:18" ht="36.75" customHeight="1" thickBot="1" x14ac:dyDescent="0.3">
      <c r="A130" s="8">
        <v>102193</v>
      </c>
      <c r="B130" s="36" t="s">
        <v>129</v>
      </c>
      <c r="C130" s="8" t="s">
        <v>9</v>
      </c>
      <c r="D130" s="126"/>
      <c r="E130" s="8">
        <v>500</v>
      </c>
      <c r="F130" s="94">
        <f t="shared" si="13"/>
        <v>0</v>
      </c>
      <c r="G130" s="106" t="e">
        <f t="shared" si="10"/>
        <v>#DIV/0!</v>
      </c>
      <c r="H130" s="106">
        <v>1.7931673419738602E-4</v>
      </c>
      <c r="I130" s="106">
        <v>1.9924081577487335E-4</v>
      </c>
      <c r="J130" s="106">
        <v>2.191648973523607E-4</v>
      </c>
      <c r="K130" s="107" t="e">
        <f t="shared" si="11"/>
        <v>#DIV/0!</v>
      </c>
      <c r="L130" s="10"/>
      <c r="M130" s="10"/>
      <c r="N130" s="10"/>
      <c r="O130" s="10"/>
      <c r="P130" s="10"/>
      <c r="Q130" s="10"/>
      <c r="R130" s="10"/>
    </row>
    <row r="131" spans="1:18" ht="15.75" thickBot="1" x14ac:dyDescent="0.3">
      <c r="A131" s="8">
        <v>102194</v>
      </c>
      <c r="B131" s="36" t="s">
        <v>130</v>
      </c>
      <c r="C131" s="8" t="s">
        <v>9</v>
      </c>
      <c r="D131" s="126"/>
      <c r="E131" s="8">
        <v>500</v>
      </c>
      <c r="F131" s="94">
        <f t="shared" si="13"/>
        <v>0</v>
      </c>
      <c r="G131" s="106" t="e">
        <f t="shared" si="10"/>
        <v>#DIV/0!</v>
      </c>
      <c r="H131" s="106">
        <v>7.0162560171936714E-4</v>
      </c>
      <c r="I131" s="106">
        <v>7.7958400191040786E-4</v>
      </c>
      <c r="J131" s="106">
        <v>8.5754240210144869E-4</v>
      </c>
      <c r="K131" s="107" t="e">
        <f t="shared" si="11"/>
        <v>#DIV/0!</v>
      </c>
      <c r="L131" s="10"/>
      <c r="M131" s="10"/>
      <c r="N131" s="10"/>
      <c r="O131" s="10"/>
      <c r="P131" s="10"/>
      <c r="Q131" s="10"/>
      <c r="R131" s="10"/>
    </row>
    <row r="132" spans="1:18" ht="15.75" thickBot="1" x14ac:dyDescent="0.3">
      <c r="A132" s="8">
        <v>102197</v>
      </c>
      <c r="B132" s="36" t="s">
        <v>131</v>
      </c>
      <c r="C132" s="8" t="s">
        <v>9</v>
      </c>
      <c r="D132" s="126"/>
      <c r="E132" s="8">
        <v>500</v>
      </c>
      <c r="F132" s="94">
        <f t="shared" si="13"/>
        <v>0</v>
      </c>
      <c r="G132" s="106" t="e">
        <f t="shared" si="10"/>
        <v>#DIV/0!</v>
      </c>
      <c r="H132" s="106">
        <v>2.4115586963555E-3</v>
      </c>
      <c r="I132" s="106">
        <v>2.679509662617222E-3</v>
      </c>
      <c r="J132" s="106">
        <v>2.9474606288789444E-3</v>
      </c>
      <c r="K132" s="107" t="e">
        <f t="shared" si="11"/>
        <v>#DIV/0!</v>
      </c>
      <c r="L132" s="10"/>
      <c r="M132" s="10"/>
      <c r="N132" s="10"/>
      <c r="O132" s="10"/>
      <c r="P132" s="10"/>
      <c r="Q132" s="10"/>
      <c r="R132" s="10"/>
    </row>
    <row r="133" spans="1:18" ht="30" customHeight="1" thickBot="1" x14ac:dyDescent="0.3">
      <c r="A133" s="8">
        <v>102225</v>
      </c>
      <c r="B133" s="36" t="s">
        <v>167</v>
      </c>
      <c r="C133" s="8" t="s">
        <v>9</v>
      </c>
      <c r="D133" s="126"/>
      <c r="E133" s="8">
        <v>250</v>
      </c>
      <c r="F133" s="94">
        <f t="shared" si="13"/>
        <v>0</v>
      </c>
      <c r="G133" s="106" t="e">
        <f t="shared" si="10"/>
        <v>#DIV/0!</v>
      </c>
      <c r="H133" s="106">
        <v>1.1714242729343254E-3</v>
      </c>
      <c r="I133" s="106">
        <v>1.3015825254825838E-3</v>
      </c>
      <c r="J133" s="106">
        <v>1.4317407780308424E-3</v>
      </c>
      <c r="K133" s="107" t="e">
        <f t="shared" si="11"/>
        <v>#DIV/0!</v>
      </c>
      <c r="L133" s="10"/>
      <c r="M133" s="10"/>
      <c r="N133" s="10"/>
      <c r="O133" s="10"/>
      <c r="P133" s="10"/>
      <c r="Q133" s="10"/>
      <c r="R133" s="10"/>
    </row>
    <row r="134" spans="1:18" ht="40.5" customHeight="1" thickBot="1" x14ac:dyDescent="0.3">
      <c r="A134" s="8">
        <v>102229</v>
      </c>
      <c r="B134" s="36" t="s">
        <v>132</v>
      </c>
      <c r="C134" s="8" t="s">
        <v>9</v>
      </c>
      <c r="D134" s="126"/>
      <c r="E134" s="8">
        <v>250</v>
      </c>
      <c r="F134" s="94">
        <f t="shared" si="13"/>
        <v>0</v>
      </c>
      <c r="G134" s="106" t="e">
        <f t="shared" si="10"/>
        <v>#DIV/0!</v>
      </c>
      <c r="H134" s="106">
        <v>1.0194798751097492E-3</v>
      </c>
      <c r="I134" s="106">
        <v>1.1327554167886102E-3</v>
      </c>
      <c r="J134" s="106">
        <v>1.2460309584674714E-3</v>
      </c>
      <c r="K134" s="107" t="e">
        <f t="shared" si="11"/>
        <v>#DIV/0!</v>
      </c>
      <c r="L134" s="10"/>
      <c r="M134" s="10"/>
      <c r="N134" s="10"/>
      <c r="O134" s="10"/>
      <c r="P134" s="10"/>
      <c r="Q134" s="10"/>
      <c r="R134" s="10"/>
    </row>
    <row r="135" spans="1:18" ht="15.75" thickBot="1" x14ac:dyDescent="0.3">
      <c r="A135" s="5"/>
      <c r="B135" s="4" t="s">
        <v>133</v>
      </c>
      <c r="C135" s="5"/>
      <c r="D135" s="5"/>
      <c r="E135" s="46"/>
      <c r="F135" s="46"/>
      <c r="G135" s="114"/>
      <c r="H135" s="114"/>
      <c r="I135" s="114"/>
      <c r="J135" s="114"/>
      <c r="K135" s="117"/>
      <c r="L135" s="10"/>
      <c r="M135" s="10"/>
      <c r="N135" s="10"/>
      <c r="O135" s="10"/>
      <c r="P135" s="10"/>
      <c r="Q135" s="10"/>
      <c r="R135" s="10"/>
    </row>
    <row r="136" spans="1:18" ht="15.75" thickBot="1" x14ac:dyDescent="0.3">
      <c r="A136" s="8">
        <v>11161</v>
      </c>
      <c r="B136" s="36" t="s">
        <v>134</v>
      </c>
      <c r="C136" s="35" t="s">
        <v>140</v>
      </c>
      <c r="D136" s="126"/>
      <c r="E136" s="8">
        <v>1000</v>
      </c>
      <c r="F136" s="94">
        <f t="shared" ref="F136:F141" si="14">D136*E136</f>
        <v>0</v>
      </c>
      <c r="G136" s="106" t="e">
        <f t="shared" si="10"/>
        <v>#DIV/0!</v>
      </c>
      <c r="H136" s="106">
        <v>2.0222011769300229E-4</v>
      </c>
      <c r="I136" s="106">
        <v>2.2468901965889143E-4</v>
      </c>
      <c r="J136" s="106">
        <v>2.4715792162478058E-4</v>
      </c>
      <c r="K136" s="107" t="e">
        <f t="shared" si="11"/>
        <v>#DIV/0!</v>
      </c>
      <c r="L136" s="10"/>
      <c r="M136" s="10"/>
      <c r="N136" s="10"/>
      <c r="O136" s="10"/>
      <c r="P136" s="10"/>
      <c r="Q136" s="10"/>
      <c r="R136" s="10"/>
    </row>
    <row r="137" spans="1:18" ht="15.75" thickBot="1" x14ac:dyDescent="0.3">
      <c r="A137" s="8">
        <v>7356</v>
      </c>
      <c r="B137" s="36" t="s">
        <v>135</v>
      </c>
      <c r="C137" s="35" t="s">
        <v>141</v>
      </c>
      <c r="D137" s="126"/>
      <c r="E137" s="8">
        <v>800</v>
      </c>
      <c r="F137" s="94">
        <f t="shared" si="14"/>
        <v>0</v>
      </c>
      <c r="G137" s="106" t="e">
        <f t="shared" si="10"/>
        <v>#DIV/0!</v>
      </c>
      <c r="H137" s="106">
        <v>3.2668045532283901E-3</v>
      </c>
      <c r="I137" s="106">
        <v>3.6297828369204334E-3</v>
      </c>
      <c r="J137" s="106">
        <v>3.9927611206124767E-3</v>
      </c>
      <c r="K137" s="107" t="e">
        <f t="shared" si="11"/>
        <v>#DIV/0!</v>
      </c>
      <c r="L137" s="10"/>
      <c r="M137" s="10"/>
      <c r="N137" s="10"/>
      <c r="O137" s="10"/>
      <c r="P137" s="10"/>
      <c r="Q137" s="10"/>
      <c r="R137" s="10"/>
    </row>
    <row r="138" spans="1:18" ht="15.75" thickBot="1" x14ac:dyDescent="0.3">
      <c r="A138" s="8">
        <v>43649</v>
      </c>
      <c r="B138" s="36" t="s">
        <v>136</v>
      </c>
      <c r="C138" s="35" t="s">
        <v>141</v>
      </c>
      <c r="D138" s="126"/>
      <c r="E138" s="8">
        <v>500</v>
      </c>
      <c r="F138" s="94">
        <f t="shared" si="14"/>
        <v>0</v>
      </c>
      <c r="G138" s="106" t="e">
        <f t="shared" ref="G138:G151" si="15">F138/$F$154</f>
        <v>#DIV/0!</v>
      </c>
      <c r="H138" s="106">
        <v>2.9238124199037958E-3</v>
      </c>
      <c r="I138" s="106">
        <v>3.2486804665597729E-3</v>
      </c>
      <c r="J138" s="106">
        <v>3.5735485132157505E-3</v>
      </c>
      <c r="K138" s="107" t="e">
        <f t="shared" ref="K138:K151" si="16">IF(AND(G138&gt;=H138,G138&lt;=J138),"OK","Ajustar")</f>
        <v>#DIV/0!</v>
      </c>
      <c r="L138" s="10"/>
      <c r="M138" s="10"/>
      <c r="N138" s="10"/>
      <c r="O138" s="10"/>
      <c r="P138" s="10"/>
      <c r="Q138" s="10"/>
      <c r="R138" s="10"/>
    </row>
    <row r="139" spans="1:18" ht="15.75" thickBot="1" x14ac:dyDescent="0.3">
      <c r="A139" s="8">
        <v>43650</v>
      </c>
      <c r="B139" s="36" t="s">
        <v>137</v>
      </c>
      <c r="C139" s="35" t="s">
        <v>141</v>
      </c>
      <c r="D139" s="126"/>
      <c r="E139" s="8">
        <v>500</v>
      </c>
      <c r="F139" s="94">
        <f t="shared" si="14"/>
        <v>0</v>
      </c>
      <c r="G139" s="106" t="e">
        <f t="shared" si="15"/>
        <v>#DIV/0!</v>
      </c>
      <c r="H139" s="106">
        <v>2.7629301163248324E-3</v>
      </c>
      <c r="I139" s="106">
        <v>3.069922351472036E-3</v>
      </c>
      <c r="J139" s="106">
        <v>3.3769145866192401E-3</v>
      </c>
      <c r="K139" s="107" t="e">
        <f t="shared" si="16"/>
        <v>#DIV/0!</v>
      </c>
      <c r="L139" s="10"/>
      <c r="M139" s="10"/>
      <c r="N139" s="10"/>
      <c r="O139" s="10"/>
      <c r="P139" s="10"/>
      <c r="Q139" s="10"/>
      <c r="R139" s="10"/>
    </row>
    <row r="140" spans="1:18" ht="15.75" thickBot="1" x14ac:dyDescent="0.3">
      <c r="A140" s="8">
        <v>7311</v>
      </c>
      <c r="B140" s="36" t="s">
        <v>138</v>
      </c>
      <c r="C140" s="35" t="s">
        <v>141</v>
      </c>
      <c r="D140" s="126"/>
      <c r="E140" s="8">
        <v>500</v>
      </c>
      <c r="F140" s="94">
        <f t="shared" si="14"/>
        <v>0</v>
      </c>
      <c r="G140" s="106" t="e">
        <f t="shared" si="15"/>
        <v>#DIV/0!</v>
      </c>
      <c r="H140" s="106">
        <v>2.830523028592383E-3</v>
      </c>
      <c r="I140" s="106">
        <v>3.1450255873248698E-3</v>
      </c>
      <c r="J140" s="106">
        <v>3.4595281460573571E-3</v>
      </c>
      <c r="K140" s="107" t="e">
        <f t="shared" si="16"/>
        <v>#DIV/0!</v>
      </c>
      <c r="L140" s="10"/>
      <c r="M140" s="10"/>
      <c r="N140" s="10"/>
      <c r="O140" s="10"/>
      <c r="P140" s="10"/>
      <c r="Q140" s="10"/>
      <c r="R140" s="10"/>
    </row>
    <row r="141" spans="1:18" ht="15.75" thickBot="1" x14ac:dyDescent="0.3">
      <c r="A141" s="8">
        <v>7292</v>
      </c>
      <c r="B141" s="36" t="s">
        <v>139</v>
      </c>
      <c r="C141" s="35" t="s">
        <v>141</v>
      </c>
      <c r="D141" s="126"/>
      <c r="E141" s="8">
        <v>500</v>
      </c>
      <c r="F141" s="94">
        <f t="shared" si="14"/>
        <v>0</v>
      </c>
      <c r="G141" s="106" t="e">
        <f t="shared" si="15"/>
        <v>#DIV/0!</v>
      </c>
      <c r="H141" s="106">
        <v>2.7405853519388654E-3</v>
      </c>
      <c r="I141" s="106">
        <v>3.0450948354876282E-3</v>
      </c>
      <c r="J141" s="106">
        <v>3.3496043190363914E-3</v>
      </c>
      <c r="K141" s="107" t="e">
        <f t="shared" si="16"/>
        <v>#DIV/0!</v>
      </c>
      <c r="L141" s="10"/>
      <c r="M141" s="10"/>
      <c r="N141" s="10"/>
      <c r="O141" s="10"/>
      <c r="P141" s="10"/>
      <c r="Q141" s="10"/>
      <c r="R141" s="10"/>
    </row>
    <row r="142" spans="1:18" ht="15.75" customHeight="1" thickBot="1" x14ac:dyDescent="0.3">
      <c r="A142" s="5"/>
      <c r="B142" s="4" t="s">
        <v>103</v>
      </c>
      <c r="C142" s="19"/>
      <c r="D142" s="19"/>
      <c r="E142" s="47"/>
      <c r="F142" s="47"/>
      <c r="G142" s="118"/>
      <c r="H142" s="118"/>
      <c r="I142" s="118"/>
      <c r="J142" s="118"/>
      <c r="K142" s="119"/>
      <c r="L142" s="10"/>
      <c r="M142" s="10"/>
      <c r="N142" s="10"/>
      <c r="O142" s="10"/>
      <c r="P142" s="10"/>
      <c r="Q142" s="10"/>
      <c r="R142" s="10"/>
    </row>
    <row r="143" spans="1:18" s="41" customFormat="1" ht="15.75" customHeight="1" thickBot="1" x14ac:dyDescent="0.3">
      <c r="A143" s="49" t="s">
        <v>104</v>
      </c>
      <c r="B143" s="50" t="s">
        <v>105</v>
      </c>
      <c r="C143" s="51" t="s">
        <v>96</v>
      </c>
      <c r="D143" s="126"/>
      <c r="E143" s="51">
        <v>300</v>
      </c>
      <c r="F143" s="94">
        <f>D143*E143</f>
        <v>0</v>
      </c>
      <c r="G143" s="106" t="e">
        <f t="shared" si="15"/>
        <v>#DIV/0!</v>
      </c>
      <c r="H143" s="106">
        <v>4.6521799451583511E-3</v>
      </c>
      <c r="I143" s="106">
        <v>5.1690888279537234E-3</v>
      </c>
      <c r="J143" s="106">
        <v>5.6859977107490967E-3</v>
      </c>
      <c r="K143" s="107" t="e">
        <f t="shared" si="16"/>
        <v>#DIV/0!</v>
      </c>
      <c r="L143" s="52"/>
      <c r="M143" s="52"/>
      <c r="N143" s="52"/>
      <c r="O143" s="52"/>
      <c r="P143" s="52"/>
      <c r="Q143" s="52"/>
      <c r="R143" s="52"/>
    </row>
    <row r="144" spans="1:18" s="41" customFormat="1" ht="15.75" customHeight="1" thickBot="1" x14ac:dyDescent="0.3">
      <c r="A144" s="49" t="s">
        <v>106</v>
      </c>
      <c r="B144" s="50" t="s">
        <v>107</v>
      </c>
      <c r="C144" s="51" t="s">
        <v>96</v>
      </c>
      <c r="D144" s="126"/>
      <c r="E144" s="51">
        <v>240</v>
      </c>
      <c r="F144" s="94">
        <f>D144*E144</f>
        <v>0</v>
      </c>
      <c r="G144" s="106" t="e">
        <f t="shared" si="15"/>
        <v>#DIV/0!</v>
      </c>
      <c r="H144" s="106">
        <v>4.569325558815185E-3</v>
      </c>
      <c r="I144" s="106">
        <v>5.0770283986835392E-3</v>
      </c>
      <c r="J144" s="106">
        <v>5.5847312385518934E-3</v>
      </c>
      <c r="K144" s="107" t="e">
        <f t="shared" si="16"/>
        <v>#DIV/0!</v>
      </c>
      <c r="L144" s="52"/>
      <c r="M144" s="52"/>
      <c r="N144" s="52"/>
      <c r="O144" s="52"/>
      <c r="P144" s="52"/>
      <c r="Q144" s="52"/>
      <c r="R144" s="52"/>
    </row>
    <row r="145" spans="1:18" s="41" customFormat="1" ht="15.75" customHeight="1" thickBot="1" x14ac:dyDescent="0.3">
      <c r="A145" s="53">
        <v>100309</v>
      </c>
      <c r="B145" s="54" t="s">
        <v>108</v>
      </c>
      <c r="C145" s="39" t="s">
        <v>96</v>
      </c>
      <c r="D145" s="126"/>
      <c r="E145" s="51">
        <v>480</v>
      </c>
      <c r="F145" s="94">
        <f>D145*E145</f>
        <v>0</v>
      </c>
      <c r="G145" s="106" t="e">
        <f t="shared" si="15"/>
        <v>#DIV/0!</v>
      </c>
      <c r="H145" s="106">
        <v>2.4132345536844475E-3</v>
      </c>
      <c r="I145" s="106">
        <v>2.6813717263160525E-3</v>
      </c>
      <c r="J145" s="106">
        <v>2.9495088989476581E-3</v>
      </c>
      <c r="K145" s="107" t="e">
        <f t="shared" si="16"/>
        <v>#DIV/0!</v>
      </c>
      <c r="L145" s="52"/>
      <c r="M145" s="52"/>
      <c r="N145" s="52"/>
      <c r="O145" s="52"/>
      <c r="P145" s="52"/>
      <c r="Q145" s="52"/>
      <c r="R145" s="52"/>
    </row>
    <row r="146" spans="1:18" s="41" customFormat="1" ht="15.75" customHeight="1" thickBot="1" x14ac:dyDescent="0.3">
      <c r="A146" s="53">
        <v>88310</v>
      </c>
      <c r="B146" s="38" t="s">
        <v>144</v>
      </c>
      <c r="C146" s="39" t="s">
        <v>96</v>
      </c>
      <c r="D146" s="126"/>
      <c r="E146" s="51">
        <v>960</v>
      </c>
      <c r="F146" s="94">
        <f>D146*E146</f>
        <v>0</v>
      </c>
      <c r="G146" s="106" t="e">
        <f t="shared" si="15"/>
        <v>#DIV/0!</v>
      </c>
      <c r="H146" s="106">
        <v>4.7578259911752038E-3</v>
      </c>
      <c r="I146" s="106">
        <v>5.2864733235280037E-3</v>
      </c>
      <c r="J146" s="106">
        <v>5.8151206558808045E-3</v>
      </c>
      <c r="K146" s="107" t="e">
        <f t="shared" si="16"/>
        <v>#DIV/0!</v>
      </c>
      <c r="L146" s="52"/>
      <c r="M146" s="52"/>
      <c r="N146" s="52"/>
      <c r="O146" s="52"/>
      <c r="P146" s="52"/>
      <c r="Q146" s="52"/>
      <c r="R146" s="52"/>
    </row>
    <row r="147" spans="1:18" ht="15.75" customHeight="1" thickBot="1" x14ac:dyDescent="0.3">
      <c r="A147" s="26"/>
      <c r="B147" s="14" t="s">
        <v>109</v>
      </c>
      <c r="C147" s="26"/>
      <c r="D147" s="26"/>
      <c r="E147" s="48"/>
      <c r="F147" s="48"/>
      <c r="G147" s="120"/>
      <c r="H147" s="120"/>
      <c r="I147" s="120"/>
      <c r="J147" s="120"/>
      <c r="K147" s="121"/>
      <c r="L147" s="2"/>
      <c r="M147" s="2"/>
      <c r="N147" s="2"/>
      <c r="O147" s="2"/>
      <c r="P147" s="2"/>
      <c r="Q147" s="2"/>
      <c r="R147" s="2"/>
    </row>
    <row r="148" spans="1:18" s="41" customFormat="1" ht="15.75" customHeight="1" thickBot="1" x14ac:dyDescent="0.3">
      <c r="A148" s="85" t="s">
        <v>242</v>
      </c>
      <c r="B148" s="86" t="s">
        <v>110</v>
      </c>
      <c r="C148" s="51" t="s">
        <v>111</v>
      </c>
      <c r="D148" s="126"/>
      <c r="E148" s="51">
        <v>12</v>
      </c>
      <c r="F148" s="94">
        <f>D148*E148</f>
        <v>0</v>
      </c>
      <c r="G148" s="106" t="e">
        <f t="shared" si="15"/>
        <v>#DIV/0!</v>
      </c>
      <c r="H148" s="106">
        <v>3.0300975261820869E-3</v>
      </c>
      <c r="I148" s="106">
        <v>3.3667750290912075E-3</v>
      </c>
      <c r="J148" s="106">
        <v>3.7034525320003286E-3</v>
      </c>
      <c r="K148" s="107" t="e">
        <f t="shared" si="16"/>
        <v>#DIV/0!</v>
      </c>
      <c r="L148" s="87"/>
      <c r="M148" s="87"/>
      <c r="N148" s="87"/>
      <c r="O148" s="87"/>
      <c r="P148" s="87"/>
      <c r="Q148" s="87"/>
      <c r="R148" s="87"/>
    </row>
    <row r="149" spans="1:18" s="41" customFormat="1" ht="30.75" customHeight="1" thickBot="1" x14ac:dyDescent="0.3">
      <c r="A149" s="85" t="s">
        <v>243</v>
      </c>
      <c r="B149" s="38" t="s">
        <v>246</v>
      </c>
      <c r="C149" s="88" t="s">
        <v>111</v>
      </c>
      <c r="D149" s="126"/>
      <c r="E149" s="51">
        <v>12</v>
      </c>
      <c r="F149" s="94">
        <f>D149*E149</f>
        <v>0</v>
      </c>
      <c r="G149" s="106" t="e">
        <f t="shared" si="15"/>
        <v>#DIV/0!</v>
      </c>
      <c r="H149" s="106">
        <v>3.1969056612762082E-3</v>
      </c>
      <c r="I149" s="106">
        <v>3.5521174014180091E-3</v>
      </c>
      <c r="J149" s="106">
        <v>3.9073291415598101E-3</v>
      </c>
      <c r="K149" s="107" t="e">
        <f t="shared" si="16"/>
        <v>#DIV/0!</v>
      </c>
      <c r="L149" s="52"/>
      <c r="M149" s="52"/>
      <c r="N149" s="52"/>
      <c r="O149" s="52"/>
      <c r="P149" s="52"/>
      <c r="Q149" s="52"/>
      <c r="R149" s="52"/>
    </row>
    <row r="150" spans="1:18" s="41" customFormat="1" ht="35.25" customHeight="1" thickBot="1" x14ac:dyDescent="0.3">
      <c r="A150" s="85" t="s">
        <v>244</v>
      </c>
      <c r="B150" s="38" t="s">
        <v>247</v>
      </c>
      <c r="C150" s="88" t="s">
        <v>111</v>
      </c>
      <c r="D150" s="126"/>
      <c r="E150" s="51">
        <v>12</v>
      </c>
      <c r="F150" s="94">
        <f>D150*E150</f>
        <v>0</v>
      </c>
      <c r="G150" s="106" t="e">
        <f t="shared" si="15"/>
        <v>#DIV/0!</v>
      </c>
      <c r="H150" s="106">
        <v>3.2013835520591561E-3</v>
      </c>
      <c r="I150" s="106">
        <v>3.5570928356212844E-3</v>
      </c>
      <c r="J150" s="106">
        <v>3.9128021191834131E-3</v>
      </c>
      <c r="K150" s="107" t="e">
        <f t="shared" si="16"/>
        <v>#DIV/0!</v>
      </c>
      <c r="L150" s="52"/>
      <c r="M150" s="52"/>
      <c r="N150" s="52"/>
      <c r="O150" s="52"/>
      <c r="P150" s="52"/>
      <c r="Q150" s="52"/>
      <c r="R150" s="52"/>
    </row>
    <row r="151" spans="1:18" s="41" customFormat="1" ht="37.5" customHeight="1" thickBot="1" x14ac:dyDescent="0.3">
      <c r="A151" s="85" t="s">
        <v>245</v>
      </c>
      <c r="B151" s="38" t="s">
        <v>248</v>
      </c>
      <c r="C151" s="88" t="s">
        <v>111</v>
      </c>
      <c r="D151" s="126"/>
      <c r="E151" s="51">
        <v>12</v>
      </c>
      <c r="F151" s="94">
        <f>D151*E151</f>
        <v>0</v>
      </c>
      <c r="G151" s="106" t="e">
        <f t="shared" si="15"/>
        <v>#DIV/0!</v>
      </c>
      <c r="H151" s="106">
        <v>3.6857604028897799E-3</v>
      </c>
      <c r="I151" s="106">
        <v>4.0952893365441998E-3</v>
      </c>
      <c r="J151" s="106">
        <v>4.5048182701986203E-3</v>
      </c>
      <c r="K151" s="107" t="e">
        <f t="shared" si="16"/>
        <v>#DIV/0!</v>
      </c>
      <c r="L151" s="52"/>
      <c r="M151" s="52"/>
      <c r="N151" s="52"/>
      <c r="O151" s="52"/>
      <c r="P151" s="52"/>
      <c r="Q151" s="52"/>
      <c r="R151" s="52"/>
    </row>
    <row r="152" spans="1:18" ht="15.75" customHeight="1" x14ac:dyDescent="0.25">
      <c r="A152" s="139"/>
      <c r="B152" s="140"/>
      <c r="C152" s="140"/>
      <c r="D152" s="140"/>
      <c r="E152" s="140"/>
      <c r="F152" s="140"/>
      <c r="G152" s="122"/>
      <c r="H152" s="123"/>
      <c r="I152" s="123"/>
      <c r="J152" s="123"/>
      <c r="K152" s="123"/>
      <c r="L152" s="91"/>
      <c r="M152" s="91"/>
      <c r="N152" s="91"/>
      <c r="O152" s="2"/>
      <c r="P152" s="2"/>
      <c r="Q152" s="2"/>
      <c r="R152" s="2"/>
    </row>
    <row r="153" spans="1:18" ht="15.75" customHeight="1" x14ac:dyDescent="0.25">
      <c r="A153" s="130"/>
      <c r="B153" s="127"/>
      <c r="C153" s="127"/>
      <c r="D153" s="127"/>
      <c r="E153" s="127"/>
      <c r="F153" s="127"/>
      <c r="G153" s="128"/>
      <c r="H153" s="129"/>
      <c r="I153" s="129"/>
      <c r="J153" s="129"/>
      <c r="K153" s="129"/>
      <c r="L153" s="91"/>
      <c r="M153" s="91"/>
      <c r="N153" s="91"/>
      <c r="O153" s="2"/>
      <c r="P153" s="2"/>
      <c r="Q153" s="2"/>
      <c r="R153" s="2"/>
    </row>
    <row r="154" spans="1:18" ht="35.25" customHeight="1" x14ac:dyDescent="0.25">
      <c r="A154" s="154" t="s">
        <v>249</v>
      </c>
      <c r="B154" s="154"/>
      <c r="C154" s="154"/>
      <c r="D154" s="154"/>
      <c r="E154" s="154"/>
      <c r="F154" s="131">
        <f>SUM(F9:F151)</f>
        <v>0</v>
      </c>
      <c r="G154" s="89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</row>
    <row r="155" spans="1:18" ht="15.75" customHeight="1" x14ac:dyDescent="0.25">
      <c r="A155" s="132"/>
      <c r="B155" s="132"/>
      <c r="C155" s="132"/>
      <c r="D155" s="132"/>
      <c r="E155" s="132"/>
      <c r="F155" s="133"/>
      <c r="G155" s="100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</row>
    <row r="156" spans="1:18" ht="15.75" customHeight="1" x14ac:dyDescent="0.25">
      <c r="A156" s="27"/>
      <c r="B156" s="27"/>
      <c r="C156" s="27"/>
      <c r="D156" s="96"/>
      <c r="E156" s="27"/>
      <c r="F156" s="96"/>
      <c r="G156" s="100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</row>
    <row r="157" spans="1:18" ht="15.75" customHeight="1" x14ac:dyDescent="0.25">
      <c r="A157" s="27"/>
      <c r="B157" s="27"/>
      <c r="C157" s="27"/>
      <c r="D157" s="96"/>
      <c r="E157" s="27"/>
      <c r="F157" s="96"/>
      <c r="G157" s="100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</row>
    <row r="158" spans="1:18" ht="15.75" customHeight="1" x14ac:dyDescent="0.25">
      <c r="A158" s="25"/>
      <c r="B158" s="2"/>
      <c r="C158" s="25"/>
      <c r="D158" s="28"/>
      <c r="E158" s="29"/>
      <c r="G158" s="101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</row>
    <row r="159" spans="1:18" ht="24" customHeight="1" x14ac:dyDescent="0.25">
      <c r="A159" s="25"/>
      <c r="B159" s="152" t="s">
        <v>257</v>
      </c>
      <c r="C159" s="153"/>
      <c r="D159" s="28"/>
      <c r="E159" s="29"/>
      <c r="G159" s="101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</row>
    <row r="160" spans="1:18" ht="21" customHeight="1" x14ac:dyDescent="0.25">
      <c r="A160" s="25"/>
      <c r="B160" s="148" t="s">
        <v>258</v>
      </c>
      <c r="C160" s="149"/>
      <c r="D160" s="28"/>
      <c r="E160" s="29"/>
      <c r="G160" s="100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</row>
    <row r="161" spans="1:18" ht="27.75" customHeight="1" x14ac:dyDescent="0.25">
      <c r="A161" s="25"/>
      <c r="B161" s="148" t="s">
        <v>259</v>
      </c>
      <c r="C161" s="149"/>
      <c r="D161" s="28"/>
      <c r="E161" s="29"/>
      <c r="G161" s="90"/>
      <c r="H161" s="27"/>
      <c r="I161" s="27"/>
      <c r="J161" s="27"/>
      <c r="K161" s="27"/>
      <c r="L161" s="27"/>
      <c r="M161" s="27"/>
      <c r="N161" s="27"/>
      <c r="O161" s="27"/>
      <c r="P161" s="27"/>
      <c r="Q161" s="27"/>
      <c r="R161" s="27"/>
    </row>
    <row r="162" spans="1:18" ht="24.75" customHeight="1" x14ac:dyDescent="0.25">
      <c r="A162" s="25"/>
      <c r="B162" s="148" t="s">
        <v>260</v>
      </c>
      <c r="C162" s="149"/>
      <c r="D162" s="28"/>
      <c r="E162" s="29"/>
      <c r="G162" s="89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</row>
    <row r="163" spans="1:18" ht="36.75" customHeight="1" x14ac:dyDescent="0.25">
      <c r="A163" s="25"/>
      <c r="B163" s="146"/>
      <c r="C163" s="147"/>
      <c r="D163" s="28"/>
      <c r="E163" s="29"/>
      <c r="G163" s="89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</row>
    <row r="164" spans="1:18" ht="33" customHeight="1" x14ac:dyDescent="0.25">
      <c r="A164" s="25"/>
      <c r="B164" s="148" t="s">
        <v>261</v>
      </c>
      <c r="C164" s="149"/>
      <c r="D164" s="28"/>
      <c r="E164" s="29"/>
      <c r="G164" s="89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</row>
    <row r="165" spans="1:18" ht="24" customHeight="1" x14ac:dyDescent="0.25">
      <c r="A165" s="25"/>
      <c r="B165" s="148" t="s">
        <v>263</v>
      </c>
      <c r="C165" s="149"/>
      <c r="D165" s="28"/>
      <c r="E165" s="29"/>
      <c r="G165" s="89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</row>
    <row r="166" spans="1:18" ht="39.75" customHeight="1" x14ac:dyDescent="0.25">
      <c r="A166" s="25"/>
      <c r="B166" s="150" t="s">
        <v>262</v>
      </c>
      <c r="C166" s="151"/>
      <c r="D166" s="28"/>
      <c r="E166" s="29"/>
      <c r="G166" s="100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</row>
    <row r="167" spans="1:18" ht="39.75" customHeight="1" x14ac:dyDescent="0.25">
      <c r="A167" s="25"/>
      <c r="C167" s="25"/>
      <c r="D167" s="28"/>
      <c r="E167" s="29"/>
      <c r="G167" s="100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</row>
    <row r="168" spans="1:18" ht="39.75" customHeight="1" x14ac:dyDescent="0.25">
      <c r="A168" s="25"/>
      <c r="C168" s="25"/>
      <c r="D168" s="28"/>
      <c r="E168" s="29"/>
      <c r="G168" s="100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</row>
    <row r="169" spans="1:18" ht="39.75" customHeight="1" x14ac:dyDescent="0.25">
      <c r="A169" s="25"/>
      <c r="C169" s="25"/>
      <c r="D169" s="28"/>
      <c r="E169" s="29"/>
      <c r="G169" s="100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</row>
    <row r="170" spans="1:18" ht="39.75" customHeight="1" x14ac:dyDescent="0.25">
      <c r="A170" s="25"/>
      <c r="B170" s="2"/>
      <c r="C170" s="25"/>
      <c r="D170" s="28"/>
      <c r="E170" s="29"/>
      <c r="G170" s="100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</row>
    <row r="171" spans="1:18" ht="39.75" customHeight="1" x14ac:dyDescent="0.25">
      <c r="A171" s="25"/>
      <c r="B171" s="2"/>
      <c r="C171" s="25"/>
      <c r="D171" s="28"/>
      <c r="E171" s="29"/>
      <c r="G171" s="100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</row>
    <row r="172" spans="1:18" ht="39.75" customHeight="1" x14ac:dyDescent="0.25">
      <c r="A172" s="25"/>
      <c r="B172" s="2"/>
      <c r="C172" s="25"/>
      <c r="D172" s="28"/>
      <c r="E172" s="29"/>
      <c r="G172" s="100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</row>
    <row r="173" spans="1:18" ht="33" customHeight="1" x14ac:dyDescent="0.25">
      <c r="A173" s="25"/>
      <c r="B173" s="2"/>
      <c r="C173" s="25"/>
      <c r="D173" s="28"/>
      <c r="E173" s="29"/>
      <c r="G173" s="100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</row>
    <row r="174" spans="1:18" ht="39.75" customHeight="1" x14ac:dyDescent="0.25">
      <c r="A174" s="25"/>
      <c r="B174" s="2"/>
      <c r="C174" s="25"/>
      <c r="D174" s="28"/>
      <c r="E174" s="29"/>
      <c r="G174" s="100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</row>
    <row r="175" spans="1:18" ht="39.75" customHeight="1" x14ac:dyDescent="0.25">
      <c r="A175" s="25"/>
      <c r="B175" s="2"/>
      <c r="C175" s="25"/>
      <c r="D175" s="28"/>
      <c r="E175" s="29"/>
      <c r="G175" s="100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</row>
    <row r="176" spans="1:18" ht="39.75" customHeight="1" x14ac:dyDescent="0.25">
      <c r="A176" s="25"/>
      <c r="B176" s="2"/>
      <c r="C176" s="25"/>
      <c r="D176" s="28"/>
      <c r="E176" s="29"/>
      <c r="G176" s="100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</row>
    <row r="177" spans="1:18" ht="24.75" customHeight="1" x14ac:dyDescent="0.25">
      <c r="A177" s="25"/>
      <c r="B177" s="2"/>
      <c r="C177" s="25"/>
      <c r="D177" s="28"/>
      <c r="E177" s="29"/>
      <c r="G177" s="100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</row>
    <row r="178" spans="1:18" ht="39.75" customHeight="1" x14ac:dyDescent="0.25">
      <c r="A178" s="25"/>
      <c r="B178" s="2"/>
      <c r="C178" s="25"/>
      <c r="D178" s="28"/>
      <c r="E178" s="29"/>
      <c r="G178" s="100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</row>
    <row r="179" spans="1:18" ht="51" customHeight="1" x14ac:dyDescent="0.25">
      <c r="A179" s="25"/>
      <c r="B179" s="2"/>
      <c r="C179" s="25"/>
      <c r="D179" s="28"/>
      <c r="E179" s="29"/>
      <c r="G179" s="100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</row>
    <row r="180" spans="1:18" ht="39" customHeight="1" x14ac:dyDescent="0.25">
      <c r="A180" s="25"/>
      <c r="B180" s="2"/>
      <c r="C180" s="25"/>
      <c r="D180" s="28"/>
      <c r="E180" s="29"/>
      <c r="G180" s="100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</row>
    <row r="181" spans="1:18" ht="39.75" customHeight="1" x14ac:dyDescent="0.25">
      <c r="A181" s="25"/>
      <c r="B181" s="2"/>
      <c r="C181" s="25"/>
      <c r="D181" s="28"/>
      <c r="E181" s="29"/>
      <c r="G181" s="100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</row>
    <row r="182" spans="1:18" ht="24.75" customHeight="1" x14ac:dyDescent="0.25">
      <c r="A182" s="25"/>
      <c r="B182" s="2"/>
      <c r="C182" s="25"/>
      <c r="D182" s="28"/>
      <c r="E182" s="29"/>
      <c r="G182" s="100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</row>
    <row r="183" spans="1:18" ht="24.75" customHeight="1" x14ac:dyDescent="0.25">
      <c r="A183" s="25"/>
      <c r="B183" s="2"/>
      <c r="C183" s="25"/>
      <c r="D183" s="28"/>
      <c r="E183" s="29"/>
      <c r="G183" s="100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</row>
    <row r="184" spans="1:18" ht="24.75" customHeight="1" x14ac:dyDescent="0.25">
      <c r="A184" s="25"/>
      <c r="B184" s="2"/>
      <c r="C184" s="25"/>
      <c r="D184" s="28"/>
      <c r="E184" s="29"/>
      <c r="G184" s="100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</row>
    <row r="185" spans="1:18" ht="24.75" customHeight="1" x14ac:dyDescent="0.25">
      <c r="A185" s="25"/>
      <c r="B185" s="2"/>
      <c r="C185" s="25"/>
      <c r="D185" s="28"/>
      <c r="E185" s="29"/>
      <c r="G185" s="100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</row>
    <row r="186" spans="1:18" ht="44.25" customHeight="1" x14ac:dyDescent="0.25">
      <c r="A186" s="25"/>
      <c r="B186" s="2"/>
      <c r="C186" s="25"/>
      <c r="D186" s="28"/>
      <c r="E186" s="29"/>
      <c r="G186" s="100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</row>
    <row r="187" spans="1:18" ht="24.75" customHeight="1" x14ac:dyDescent="0.25">
      <c r="A187" s="25"/>
      <c r="B187" s="2"/>
      <c r="C187" s="25"/>
      <c r="D187" s="28"/>
      <c r="E187" s="29"/>
      <c r="G187" s="90"/>
      <c r="H187" s="27"/>
      <c r="I187" s="27"/>
      <c r="J187" s="27"/>
      <c r="K187" s="27"/>
      <c r="L187" s="27"/>
      <c r="M187" s="27"/>
      <c r="N187" s="27"/>
      <c r="O187" s="27"/>
      <c r="P187" s="27"/>
      <c r="Q187" s="27"/>
      <c r="R187" s="27"/>
    </row>
    <row r="188" spans="1:18" ht="39.75" customHeight="1" x14ac:dyDescent="0.25">
      <c r="A188" s="25"/>
      <c r="B188" s="2"/>
      <c r="C188" s="25"/>
      <c r="D188" s="28"/>
      <c r="E188" s="29"/>
      <c r="G188" s="100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</row>
    <row r="189" spans="1:18" ht="39.75" customHeight="1" x14ac:dyDescent="0.25">
      <c r="A189" s="25"/>
      <c r="B189" s="2"/>
      <c r="C189" s="25"/>
      <c r="D189" s="28"/>
      <c r="E189" s="29"/>
      <c r="G189" s="100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</row>
    <row r="190" spans="1:18" ht="24.75" customHeight="1" x14ac:dyDescent="0.25">
      <c r="A190" s="25"/>
      <c r="B190" s="2"/>
      <c r="C190" s="25"/>
      <c r="D190" s="28"/>
      <c r="E190" s="29"/>
      <c r="G190" s="100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</row>
    <row r="191" spans="1:18" ht="31.5" customHeight="1" x14ac:dyDescent="0.25">
      <c r="A191" s="25"/>
      <c r="B191" s="2"/>
      <c r="C191" s="25"/>
      <c r="D191" s="28"/>
      <c r="E191" s="29"/>
      <c r="G191" s="100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</row>
    <row r="192" spans="1:18" ht="39.75" customHeight="1" x14ac:dyDescent="0.25">
      <c r="A192" s="25"/>
      <c r="B192" s="2"/>
      <c r="C192" s="25"/>
      <c r="D192" s="28"/>
      <c r="E192" s="29"/>
      <c r="G192" s="100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</row>
    <row r="193" spans="1:18" ht="24.75" customHeight="1" x14ac:dyDescent="0.25">
      <c r="A193" s="25"/>
      <c r="B193" s="2"/>
      <c r="C193" s="25"/>
      <c r="D193" s="28"/>
      <c r="E193" s="29"/>
      <c r="G193" s="100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</row>
    <row r="194" spans="1:18" ht="39.75" customHeight="1" x14ac:dyDescent="0.25">
      <c r="A194" s="25"/>
      <c r="B194" s="2"/>
      <c r="C194" s="25"/>
      <c r="D194" s="28"/>
      <c r="E194" s="29"/>
      <c r="G194" s="100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</row>
    <row r="195" spans="1:18" ht="24.75" customHeight="1" x14ac:dyDescent="0.25">
      <c r="A195" s="25"/>
      <c r="B195" s="2"/>
      <c r="C195" s="25"/>
      <c r="D195" s="28"/>
      <c r="E195" s="29"/>
      <c r="G195" s="100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</row>
    <row r="196" spans="1:18" ht="39.75" customHeight="1" x14ac:dyDescent="0.25">
      <c r="A196" s="25"/>
      <c r="B196" s="2"/>
      <c r="C196" s="25"/>
      <c r="D196" s="28"/>
      <c r="E196" s="29"/>
      <c r="G196" s="100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</row>
    <row r="197" spans="1:18" ht="24.75" customHeight="1" x14ac:dyDescent="0.25">
      <c r="A197" s="25"/>
      <c r="B197" s="2"/>
      <c r="C197" s="25"/>
      <c r="D197" s="28"/>
      <c r="E197" s="29"/>
      <c r="G197" s="90"/>
      <c r="H197" s="27"/>
      <c r="I197" s="27"/>
      <c r="J197" s="27"/>
      <c r="K197" s="27"/>
      <c r="L197" s="27"/>
      <c r="M197" s="27"/>
      <c r="N197" s="27"/>
      <c r="O197" s="27"/>
      <c r="P197" s="27"/>
      <c r="Q197" s="27"/>
      <c r="R197" s="27"/>
    </row>
    <row r="198" spans="1:18" ht="24.75" customHeight="1" x14ac:dyDescent="0.25">
      <c r="A198" s="25"/>
      <c r="B198" s="2"/>
      <c r="C198" s="25"/>
      <c r="D198" s="28"/>
      <c r="E198" s="29"/>
      <c r="G198" s="100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</row>
    <row r="199" spans="1:18" ht="24.75" customHeight="1" x14ac:dyDescent="0.25">
      <c r="A199" s="25"/>
      <c r="B199" s="2"/>
      <c r="C199" s="25"/>
      <c r="D199" s="28"/>
      <c r="E199" s="29"/>
      <c r="G199" s="100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</row>
    <row r="200" spans="1:18" ht="39.75" customHeight="1" x14ac:dyDescent="0.25">
      <c r="A200" s="25"/>
      <c r="B200" s="2"/>
      <c r="C200" s="25"/>
      <c r="D200" s="28"/>
      <c r="E200" s="29"/>
      <c r="G200" s="100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</row>
    <row r="201" spans="1:18" ht="39.75" customHeight="1" x14ac:dyDescent="0.25">
      <c r="A201" s="25"/>
      <c r="B201" s="2"/>
      <c r="C201" s="25"/>
      <c r="D201" s="28"/>
      <c r="E201" s="29"/>
      <c r="G201" s="100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</row>
    <row r="202" spans="1:18" ht="39.75" customHeight="1" x14ac:dyDescent="0.25">
      <c r="A202" s="25"/>
      <c r="B202" s="2"/>
      <c r="C202" s="25"/>
      <c r="D202" s="28"/>
      <c r="E202" s="29"/>
      <c r="G202" s="100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</row>
    <row r="203" spans="1:18" ht="39.75" customHeight="1" x14ac:dyDescent="0.25">
      <c r="A203" s="25"/>
      <c r="B203" s="2"/>
      <c r="C203" s="25"/>
      <c r="D203" s="28"/>
      <c r="E203" s="29"/>
      <c r="G203" s="100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</row>
    <row r="204" spans="1:18" ht="39.75" customHeight="1" x14ac:dyDescent="0.25">
      <c r="A204" s="25"/>
      <c r="B204" s="2"/>
      <c r="C204" s="25"/>
      <c r="D204" s="28"/>
      <c r="E204" s="29"/>
      <c r="G204" s="100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</row>
    <row r="205" spans="1:18" ht="39.75" customHeight="1" x14ac:dyDescent="0.25">
      <c r="A205" s="25"/>
      <c r="B205" s="2"/>
      <c r="C205" s="25"/>
      <c r="D205" s="28"/>
      <c r="E205" s="29"/>
      <c r="G205" s="100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</row>
    <row r="206" spans="1:18" ht="54.75" customHeight="1" x14ac:dyDescent="0.25">
      <c r="A206" s="25"/>
      <c r="B206" s="2"/>
      <c r="C206" s="25"/>
      <c r="D206" s="28"/>
      <c r="E206" s="29"/>
      <c r="G206" s="100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</row>
    <row r="207" spans="1:18" ht="54.75" customHeight="1" x14ac:dyDescent="0.25">
      <c r="A207" s="25"/>
      <c r="B207" s="2"/>
      <c r="C207" s="25"/>
      <c r="D207" s="28"/>
      <c r="E207" s="29"/>
      <c r="G207" s="100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</row>
    <row r="208" spans="1:18" ht="24.75" customHeight="1" x14ac:dyDescent="0.25">
      <c r="A208" s="25"/>
      <c r="B208" s="2"/>
      <c r="C208" s="25"/>
      <c r="D208" s="28"/>
      <c r="E208" s="29"/>
      <c r="G208" s="100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</row>
    <row r="209" spans="1:18" ht="54.75" customHeight="1" x14ac:dyDescent="0.25">
      <c r="A209" s="25"/>
      <c r="B209" s="2"/>
      <c r="C209" s="25"/>
      <c r="D209" s="28"/>
      <c r="E209" s="29"/>
      <c r="G209" s="100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</row>
    <row r="210" spans="1:18" ht="54.75" customHeight="1" x14ac:dyDescent="0.25">
      <c r="A210" s="25"/>
      <c r="B210" s="2"/>
      <c r="C210" s="25"/>
      <c r="D210" s="28"/>
      <c r="E210" s="29"/>
      <c r="G210" s="100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</row>
    <row r="211" spans="1:18" ht="54.75" customHeight="1" x14ac:dyDescent="0.25">
      <c r="A211" s="25"/>
      <c r="B211" s="2"/>
      <c r="C211" s="25"/>
      <c r="D211" s="28"/>
      <c r="E211" s="29"/>
      <c r="G211" s="100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</row>
    <row r="212" spans="1:18" ht="54.75" customHeight="1" x14ac:dyDescent="0.25">
      <c r="A212" s="25"/>
      <c r="B212" s="2"/>
      <c r="C212" s="25"/>
      <c r="D212" s="28"/>
      <c r="E212" s="29"/>
      <c r="G212" s="100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</row>
    <row r="213" spans="1:18" ht="54.75" customHeight="1" x14ac:dyDescent="0.25">
      <c r="A213" s="25"/>
      <c r="B213" s="2"/>
      <c r="C213" s="25"/>
      <c r="D213" s="28"/>
      <c r="E213" s="29"/>
      <c r="G213" s="100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</row>
    <row r="214" spans="1:18" ht="24.75" customHeight="1" x14ac:dyDescent="0.25">
      <c r="A214" s="25"/>
      <c r="B214" s="2"/>
      <c r="C214" s="25"/>
      <c r="D214" s="28"/>
      <c r="E214" s="29"/>
      <c r="G214" s="101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</row>
    <row r="215" spans="1:18" ht="54.75" customHeight="1" x14ac:dyDescent="0.25">
      <c r="A215" s="25"/>
      <c r="B215" s="2"/>
      <c r="C215" s="25"/>
      <c r="D215" s="28"/>
      <c r="E215" s="29"/>
      <c r="G215" s="89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</row>
    <row r="216" spans="1:18" ht="54.75" customHeight="1" x14ac:dyDescent="0.25">
      <c r="A216" s="25"/>
      <c r="B216" s="2"/>
      <c r="C216" s="25"/>
      <c r="D216" s="28"/>
      <c r="E216" s="29"/>
      <c r="G216" s="89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</row>
    <row r="217" spans="1:18" ht="54.75" customHeight="1" x14ac:dyDescent="0.25">
      <c r="A217" s="25"/>
      <c r="B217" s="2"/>
      <c r="C217" s="25"/>
      <c r="D217" s="28"/>
      <c r="E217" s="29"/>
      <c r="G217" s="89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</row>
    <row r="218" spans="1:18" ht="54.75" customHeight="1" x14ac:dyDescent="0.25">
      <c r="A218" s="25"/>
      <c r="B218" s="2"/>
      <c r="C218" s="25"/>
      <c r="D218" s="28"/>
      <c r="E218" s="29"/>
      <c r="G218" s="89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</row>
    <row r="219" spans="1:18" ht="54.75" customHeight="1" x14ac:dyDescent="0.25">
      <c r="A219" s="25"/>
      <c r="B219" s="2"/>
      <c r="C219" s="25"/>
      <c r="D219" s="28"/>
      <c r="E219" s="29"/>
      <c r="G219" s="89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</row>
    <row r="220" spans="1:18" ht="23.25" customHeight="1" x14ac:dyDescent="0.25">
      <c r="A220" s="25"/>
      <c r="B220" s="2"/>
      <c r="C220" s="25"/>
      <c r="D220" s="28"/>
      <c r="E220" s="29"/>
      <c r="G220" s="89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</row>
    <row r="221" spans="1:18" ht="54.75" customHeight="1" x14ac:dyDescent="0.25">
      <c r="A221" s="25"/>
      <c r="B221" s="2"/>
      <c r="C221" s="25"/>
      <c r="D221" s="28"/>
      <c r="E221" s="29"/>
      <c r="G221" s="89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</row>
    <row r="222" spans="1:18" ht="54.75" customHeight="1" x14ac:dyDescent="0.25">
      <c r="A222" s="25"/>
      <c r="B222" s="2"/>
      <c r="C222" s="25"/>
      <c r="D222" s="28"/>
      <c r="E222" s="29"/>
      <c r="G222" s="89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</row>
    <row r="223" spans="1:18" ht="24.75" customHeight="1" x14ac:dyDescent="0.25">
      <c r="A223" s="25"/>
      <c r="B223" s="2"/>
      <c r="C223" s="25"/>
      <c r="D223" s="28"/>
      <c r="E223" s="29"/>
      <c r="G223" s="89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</row>
    <row r="224" spans="1:18" ht="64.5" customHeight="1" x14ac:dyDescent="0.25">
      <c r="A224" s="25"/>
      <c r="B224" s="2"/>
      <c r="C224" s="25"/>
      <c r="D224" s="28"/>
      <c r="E224" s="29"/>
      <c r="G224" s="89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</row>
    <row r="225" spans="1:18" ht="64.5" customHeight="1" x14ac:dyDescent="0.25">
      <c r="A225" s="25"/>
      <c r="B225" s="2"/>
      <c r="C225" s="25"/>
      <c r="D225" s="28"/>
      <c r="E225" s="29"/>
      <c r="G225" s="89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</row>
    <row r="226" spans="1:18" ht="64.5" customHeight="1" x14ac:dyDescent="0.25">
      <c r="A226" s="25"/>
      <c r="B226" s="2"/>
      <c r="C226" s="25"/>
      <c r="D226" s="28"/>
      <c r="E226" s="29"/>
      <c r="G226" s="89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</row>
    <row r="227" spans="1:18" ht="64.5" customHeight="1" x14ac:dyDescent="0.25">
      <c r="A227" s="25"/>
      <c r="B227" s="2"/>
      <c r="C227" s="25"/>
      <c r="D227" s="28"/>
      <c r="E227" s="29"/>
      <c r="G227" s="89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</row>
    <row r="228" spans="1:18" ht="39.75" customHeight="1" x14ac:dyDescent="0.25">
      <c r="A228" s="25"/>
      <c r="B228" s="2"/>
      <c r="C228" s="25"/>
      <c r="D228" s="28"/>
      <c r="E228" s="29"/>
      <c r="G228" s="89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</row>
    <row r="229" spans="1:18" ht="24.75" customHeight="1" x14ac:dyDescent="0.25">
      <c r="A229" s="25"/>
      <c r="B229" s="2"/>
      <c r="C229" s="25"/>
      <c r="D229" s="28"/>
      <c r="E229" s="29"/>
      <c r="G229" s="90"/>
      <c r="H229" s="27"/>
      <c r="I229" s="27"/>
      <c r="J229" s="27"/>
      <c r="K229" s="27"/>
      <c r="L229" s="27"/>
      <c r="M229" s="27"/>
      <c r="N229" s="27"/>
      <c r="O229" s="27"/>
      <c r="P229" s="27"/>
      <c r="Q229" s="27"/>
      <c r="R229" s="27"/>
    </row>
    <row r="230" spans="1:18" ht="24.75" customHeight="1" x14ac:dyDescent="0.25">
      <c r="A230" s="25"/>
      <c r="B230" s="2"/>
      <c r="C230" s="25"/>
      <c r="D230" s="28"/>
      <c r="E230" s="29"/>
      <c r="G230" s="100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</row>
    <row r="231" spans="1:18" ht="24.75" customHeight="1" x14ac:dyDescent="0.25">
      <c r="A231" s="25"/>
      <c r="B231" s="2"/>
      <c r="C231" s="25"/>
      <c r="D231" s="28"/>
      <c r="E231" s="29"/>
      <c r="G231" s="100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</row>
    <row r="232" spans="1:18" ht="24.75" customHeight="1" x14ac:dyDescent="0.25">
      <c r="A232" s="25"/>
      <c r="B232" s="2"/>
      <c r="C232" s="25"/>
      <c r="D232" s="28"/>
      <c r="E232" s="29"/>
      <c r="G232" s="101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</row>
    <row r="233" spans="1:18" ht="39.75" customHeight="1" x14ac:dyDescent="0.25">
      <c r="A233" s="25"/>
      <c r="B233" s="2"/>
      <c r="C233" s="25"/>
      <c r="D233" s="28"/>
      <c r="E233" s="29"/>
      <c r="G233" s="100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</row>
    <row r="234" spans="1:18" ht="39.75" customHeight="1" x14ac:dyDescent="0.25">
      <c r="A234" s="25"/>
      <c r="B234" s="2"/>
      <c r="C234" s="25"/>
      <c r="D234" s="28"/>
      <c r="E234" s="29"/>
      <c r="G234" s="100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</row>
    <row r="235" spans="1:18" ht="54.75" customHeight="1" x14ac:dyDescent="0.25">
      <c r="A235" s="25"/>
      <c r="B235" s="2"/>
      <c r="C235" s="25"/>
      <c r="D235" s="28"/>
      <c r="E235" s="29"/>
      <c r="G235" s="100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</row>
    <row r="236" spans="1:18" ht="64.5" customHeight="1" x14ac:dyDescent="0.25">
      <c r="A236" s="25"/>
      <c r="B236" s="2"/>
      <c r="C236" s="25"/>
      <c r="D236" s="28"/>
      <c r="E236" s="29"/>
      <c r="G236" s="100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</row>
    <row r="237" spans="1:18" ht="64.5" customHeight="1" x14ac:dyDescent="0.25">
      <c r="A237" s="25"/>
      <c r="B237" s="2"/>
      <c r="C237" s="25"/>
      <c r="D237" s="28"/>
      <c r="E237" s="29"/>
      <c r="G237" s="100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</row>
    <row r="238" spans="1:18" ht="54.75" customHeight="1" x14ac:dyDescent="0.25">
      <c r="A238" s="25"/>
      <c r="B238" s="2"/>
      <c r="C238" s="25"/>
      <c r="D238" s="28"/>
      <c r="E238" s="29"/>
      <c r="G238" s="100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</row>
    <row r="239" spans="1:18" ht="24.75" customHeight="1" x14ac:dyDescent="0.25">
      <c r="A239" s="25"/>
      <c r="B239" s="2"/>
      <c r="C239" s="25"/>
      <c r="D239" s="28"/>
      <c r="E239" s="29"/>
      <c r="G239" s="102"/>
      <c r="H239" s="30"/>
      <c r="I239" s="30"/>
      <c r="J239" s="30"/>
      <c r="K239" s="30"/>
      <c r="L239" s="30"/>
      <c r="M239" s="30"/>
      <c r="N239" s="30"/>
      <c r="O239" s="30"/>
      <c r="P239" s="30"/>
      <c r="Q239" s="30"/>
      <c r="R239" s="30"/>
    </row>
    <row r="240" spans="1:18" ht="39.75" customHeight="1" x14ac:dyDescent="0.25">
      <c r="A240" s="25"/>
      <c r="B240" s="2"/>
      <c r="C240" s="25"/>
      <c r="D240" s="28"/>
      <c r="E240" s="29"/>
      <c r="G240" s="100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</row>
    <row r="241" spans="1:18" ht="54.75" customHeight="1" x14ac:dyDescent="0.25">
      <c r="A241" s="25"/>
      <c r="B241" s="2"/>
      <c r="C241" s="25"/>
      <c r="D241" s="28"/>
      <c r="E241" s="29"/>
      <c r="G241" s="100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</row>
    <row r="242" spans="1:18" ht="54.75" customHeight="1" x14ac:dyDescent="0.25">
      <c r="A242" s="25"/>
      <c r="B242" s="2"/>
      <c r="C242" s="25"/>
      <c r="D242" s="28"/>
      <c r="E242" s="29"/>
      <c r="G242" s="100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</row>
    <row r="243" spans="1:18" ht="39.75" customHeight="1" x14ac:dyDescent="0.25">
      <c r="A243" s="25"/>
      <c r="B243" s="2"/>
      <c r="C243" s="25"/>
      <c r="D243" s="28"/>
      <c r="E243" s="29"/>
      <c r="G243" s="100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</row>
    <row r="244" spans="1:18" ht="24.75" customHeight="1" x14ac:dyDescent="0.25">
      <c r="A244" s="25"/>
      <c r="B244" s="2"/>
      <c r="C244" s="25"/>
      <c r="D244" s="28"/>
      <c r="E244" s="29"/>
      <c r="G244" s="101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</row>
    <row r="245" spans="1:18" ht="39.75" customHeight="1" x14ac:dyDescent="0.25">
      <c r="A245" s="25"/>
      <c r="B245" s="2"/>
      <c r="C245" s="25"/>
      <c r="D245" s="28"/>
      <c r="E245" s="29"/>
      <c r="G245" s="100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</row>
    <row r="246" spans="1:18" ht="39.75" customHeight="1" x14ac:dyDescent="0.25">
      <c r="A246" s="25"/>
      <c r="B246" s="2"/>
      <c r="C246" s="25"/>
      <c r="D246" s="28"/>
      <c r="E246" s="29"/>
      <c r="G246" s="100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</row>
    <row r="247" spans="1:18" ht="39.75" customHeight="1" x14ac:dyDescent="0.25">
      <c r="A247" s="25"/>
      <c r="B247" s="2"/>
      <c r="C247" s="25"/>
      <c r="D247" s="28"/>
      <c r="E247" s="29"/>
      <c r="G247" s="100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</row>
    <row r="248" spans="1:18" ht="24.75" customHeight="1" x14ac:dyDescent="0.25">
      <c r="A248" s="25"/>
      <c r="B248" s="2"/>
      <c r="C248" s="25"/>
      <c r="D248" s="28"/>
      <c r="E248" s="29"/>
      <c r="G248" s="100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</row>
    <row r="249" spans="1:18" ht="24.75" customHeight="1" x14ac:dyDescent="0.25">
      <c r="A249" s="25"/>
      <c r="B249" s="2"/>
      <c r="C249" s="25"/>
      <c r="D249" s="28"/>
      <c r="E249" s="29"/>
      <c r="G249" s="100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</row>
    <row r="250" spans="1:18" ht="24.75" customHeight="1" x14ac:dyDescent="0.25">
      <c r="A250" s="25"/>
      <c r="B250" s="2"/>
      <c r="C250" s="25"/>
      <c r="D250" s="28"/>
      <c r="E250" s="29"/>
      <c r="G250" s="100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</row>
    <row r="251" spans="1:18" ht="24.75" customHeight="1" x14ac:dyDescent="0.25">
      <c r="A251" s="25"/>
      <c r="B251" s="2"/>
      <c r="C251" s="25"/>
      <c r="D251" s="28"/>
      <c r="E251" s="29"/>
      <c r="G251" s="100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</row>
    <row r="252" spans="1:18" ht="24.75" customHeight="1" x14ac:dyDescent="0.25">
      <c r="A252" s="25"/>
      <c r="B252" s="2"/>
      <c r="C252" s="25"/>
      <c r="D252" s="28"/>
      <c r="E252" s="29"/>
      <c r="G252" s="100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</row>
    <row r="253" spans="1:18" ht="24.75" customHeight="1" x14ac:dyDescent="0.25">
      <c r="A253" s="25"/>
      <c r="B253" s="2"/>
      <c r="C253" s="25"/>
      <c r="D253" s="28"/>
      <c r="E253" s="29"/>
      <c r="G253" s="100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</row>
    <row r="254" spans="1:18" ht="24.75" customHeight="1" x14ac:dyDescent="0.25">
      <c r="A254" s="25"/>
      <c r="B254" s="2"/>
      <c r="C254" s="25"/>
      <c r="D254" s="28"/>
      <c r="E254" s="29"/>
      <c r="G254" s="100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</row>
    <row r="255" spans="1:18" ht="24.75" customHeight="1" x14ac:dyDescent="0.25">
      <c r="A255" s="25"/>
      <c r="B255" s="2"/>
      <c r="C255" s="25"/>
      <c r="D255" s="28"/>
      <c r="E255" s="29"/>
      <c r="G255" s="100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</row>
    <row r="256" spans="1:18" ht="24.75" customHeight="1" x14ac:dyDescent="0.25">
      <c r="A256" s="25"/>
      <c r="B256" s="2"/>
      <c r="C256" s="25"/>
      <c r="D256" s="28"/>
      <c r="E256" s="29"/>
      <c r="G256" s="100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</row>
    <row r="257" spans="1:18" ht="39.75" customHeight="1" x14ac:dyDescent="0.25">
      <c r="A257" s="25"/>
      <c r="B257" s="2"/>
      <c r="C257" s="25"/>
      <c r="D257" s="28"/>
      <c r="E257" s="29"/>
      <c r="G257" s="100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</row>
    <row r="258" spans="1:18" ht="39.75" customHeight="1" x14ac:dyDescent="0.25">
      <c r="A258" s="25"/>
      <c r="B258" s="2"/>
      <c r="C258" s="25"/>
      <c r="D258" s="28"/>
      <c r="E258" s="29"/>
      <c r="G258" s="100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</row>
    <row r="259" spans="1:18" ht="39.75" customHeight="1" x14ac:dyDescent="0.25">
      <c r="A259" s="25"/>
      <c r="B259" s="2"/>
      <c r="C259" s="25"/>
      <c r="D259" s="28"/>
      <c r="E259" s="29"/>
      <c r="G259" s="100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</row>
    <row r="260" spans="1:18" ht="39.75" customHeight="1" x14ac:dyDescent="0.25">
      <c r="A260" s="25"/>
      <c r="B260" s="2"/>
      <c r="C260" s="25"/>
      <c r="D260" s="28"/>
      <c r="E260" s="29"/>
      <c r="G260" s="100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</row>
    <row r="261" spans="1:18" ht="39.75" customHeight="1" x14ac:dyDescent="0.25">
      <c r="A261" s="25"/>
      <c r="B261" s="2"/>
      <c r="C261" s="25"/>
      <c r="D261" s="28"/>
      <c r="E261" s="29"/>
      <c r="G261" s="100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</row>
    <row r="262" spans="1:18" ht="39.75" customHeight="1" x14ac:dyDescent="0.25">
      <c r="A262" s="25"/>
      <c r="B262" s="2"/>
      <c r="C262" s="25"/>
      <c r="D262" s="28"/>
      <c r="E262" s="29"/>
      <c r="G262" s="100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</row>
    <row r="263" spans="1:18" ht="48" customHeight="1" x14ac:dyDescent="0.25">
      <c r="A263" s="25"/>
      <c r="B263" s="2"/>
      <c r="C263" s="25"/>
      <c r="D263" s="28"/>
      <c r="E263" s="29"/>
      <c r="G263" s="100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</row>
    <row r="264" spans="1:18" ht="39.75" customHeight="1" x14ac:dyDescent="0.25">
      <c r="A264" s="25"/>
      <c r="B264" s="2"/>
      <c r="C264" s="25"/>
      <c r="D264" s="28"/>
      <c r="E264" s="29"/>
      <c r="G264" s="100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</row>
    <row r="265" spans="1:18" ht="39.75" customHeight="1" x14ac:dyDescent="0.25">
      <c r="A265" s="25"/>
      <c r="B265" s="2"/>
      <c r="C265" s="25"/>
      <c r="D265" s="28"/>
      <c r="E265" s="29"/>
      <c r="G265" s="100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</row>
    <row r="266" spans="1:18" ht="39.75" customHeight="1" x14ac:dyDescent="0.25">
      <c r="A266" s="25"/>
      <c r="B266" s="2"/>
      <c r="C266" s="25"/>
      <c r="D266" s="28"/>
      <c r="E266" s="29"/>
      <c r="G266" s="100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</row>
    <row r="267" spans="1:18" ht="39.75" customHeight="1" x14ac:dyDescent="0.25">
      <c r="A267" s="25"/>
      <c r="B267" s="2"/>
      <c r="C267" s="25"/>
      <c r="D267" s="28"/>
      <c r="E267" s="29"/>
      <c r="G267" s="100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</row>
    <row r="268" spans="1:18" ht="39.75" customHeight="1" x14ac:dyDescent="0.25">
      <c r="A268" s="25"/>
      <c r="B268" s="2"/>
      <c r="C268" s="25"/>
      <c r="D268" s="28"/>
      <c r="E268" s="29"/>
      <c r="G268" s="100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</row>
    <row r="269" spans="1:18" ht="15.75" customHeight="1" x14ac:dyDescent="0.25">
      <c r="A269" s="25"/>
      <c r="B269" s="2"/>
      <c r="C269" s="25"/>
      <c r="D269" s="28"/>
      <c r="E269" s="29"/>
      <c r="G269" s="100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</row>
    <row r="270" spans="1:18" ht="24.75" customHeight="1" x14ac:dyDescent="0.25">
      <c r="A270" s="25"/>
      <c r="B270" s="2"/>
      <c r="C270" s="25"/>
      <c r="D270" s="28"/>
      <c r="E270" s="29"/>
      <c r="G270" s="100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</row>
  </sheetData>
  <mergeCells count="18">
    <mergeCell ref="A154:E154"/>
    <mergeCell ref="B163:C163"/>
    <mergeCell ref="B164:C164"/>
    <mergeCell ref="B165:C165"/>
    <mergeCell ref="B166:C166"/>
    <mergeCell ref="B159:C159"/>
    <mergeCell ref="B160:C160"/>
    <mergeCell ref="B161:C161"/>
    <mergeCell ref="B162:C162"/>
    <mergeCell ref="G5:K6"/>
    <mergeCell ref="A1:F4"/>
    <mergeCell ref="A152:F152"/>
    <mergeCell ref="G7:G8"/>
    <mergeCell ref="H7:H8"/>
    <mergeCell ref="I7:I8"/>
    <mergeCell ref="J7:J8"/>
    <mergeCell ref="K7:K8"/>
    <mergeCell ref="A5:D5"/>
  </mergeCells>
  <phoneticPr fontId="15" type="noConversion"/>
  <printOptions horizontalCentered="1" verticalCentered="1" gridLines="1"/>
  <pageMargins left="3.937007874015748E-2" right="3.937007874015748E-2" top="0.39370078740157483" bottom="0.39370078740157483" header="0" footer="0"/>
  <pageSetup paperSize="9" scale="38" fitToHeight="0" orientation="landscape" r:id="rId1"/>
  <headerFooter>
    <oddFooter>&amp;C&amp;P /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D50B67-3DB7-4E5E-A8C3-9B135C7A4ABE}">
  <dimension ref="A1:I41"/>
  <sheetViews>
    <sheetView workbookViewId="0">
      <selection activeCell="D22" sqref="D22"/>
    </sheetView>
  </sheetViews>
  <sheetFormatPr defaultRowHeight="15" x14ac:dyDescent="0.25"/>
  <cols>
    <col min="1" max="1" width="16.140625" style="55" customWidth="1"/>
    <col min="2" max="2" width="51" style="55" customWidth="1"/>
    <col min="3" max="3" width="20.140625" style="55" customWidth="1"/>
    <col min="4" max="4" width="13" style="55" customWidth="1"/>
    <col min="5" max="5" width="9.140625" style="55"/>
    <col min="6" max="6" width="21" style="55" customWidth="1"/>
    <col min="7" max="8" width="9.140625" style="55"/>
    <col min="9" max="9" width="15.140625" style="55" customWidth="1"/>
    <col min="10" max="16384" width="9.140625" style="55"/>
  </cols>
  <sheetData>
    <row r="1" spans="1:9" ht="15" customHeight="1" x14ac:dyDescent="0.25">
      <c r="A1" s="169"/>
      <c r="B1" s="169"/>
      <c r="C1" s="169"/>
      <c r="D1" s="169"/>
      <c r="E1" s="169"/>
      <c r="F1" s="169"/>
      <c r="G1" s="169"/>
      <c r="H1" s="169"/>
      <c r="I1" s="169"/>
    </row>
    <row r="2" spans="1:9" ht="15" customHeight="1" x14ac:dyDescent="0.25">
      <c r="A2" s="169"/>
      <c r="B2" s="169"/>
      <c r="C2" s="169"/>
      <c r="D2" s="169"/>
      <c r="E2" s="169"/>
      <c r="F2" s="169"/>
      <c r="G2" s="169"/>
      <c r="H2" s="169"/>
      <c r="I2" s="169"/>
    </row>
    <row r="3" spans="1:9" ht="15" customHeight="1" x14ac:dyDescent="0.25">
      <c r="A3" s="169"/>
      <c r="B3" s="169"/>
      <c r="C3" s="169"/>
      <c r="D3" s="169"/>
      <c r="E3" s="169"/>
      <c r="F3" s="169"/>
      <c r="G3" s="169"/>
      <c r="H3" s="169"/>
      <c r="I3" s="169"/>
    </row>
    <row r="4" spans="1:9" ht="15" customHeight="1" x14ac:dyDescent="0.25">
      <c r="A4" s="169"/>
      <c r="B4" s="169"/>
      <c r="C4" s="169"/>
      <c r="D4" s="169"/>
      <c r="E4" s="169"/>
      <c r="F4" s="169"/>
      <c r="G4" s="169"/>
      <c r="H4" s="169"/>
      <c r="I4" s="169"/>
    </row>
    <row r="5" spans="1:9" ht="15" customHeight="1" x14ac:dyDescent="0.25">
      <c r="A5" s="169"/>
      <c r="B5" s="169"/>
      <c r="C5" s="169"/>
      <c r="D5" s="169"/>
      <c r="E5" s="169"/>
      <c r="F5" s="169"/>
      <c r="G5" s="169"/>
      <c r="H5" s="169"/>
      <c r="I5" s="169"/>
    </row>
    <row r="6" spans="1:9" ht="15" customHeight="1" x14ac:dyDescent="0.25">
      <c r="A6" s="169"/>
      <c r="B6" s="169"/>
      <c r="C6" s="169"/>
      <c r="D6" s="169"/>
      <c r="E6" s="169"/>
      <c r="F6" s="169"/>
      <c r="G6" s="169"/>
      <c r="H6" s="169"/>
      <c r="I6" s="169"/>
    </row>
    <row r="7" spans="1:9" ht="15" customHeight="1" x14ac:dyDescent="0.25">
      <c r="A7" s="169"/>
      <c r="B7" s="169"/>
      <c r="C7" s="169"/>
      <c r="D7" s="169"/>
      <c r="E7" s="169"/>
      <c r="F7" s="169"/>
      <c r="G7" s="169"/>
      <c r="H7" s="169"/>
      <c r="I7" s="169"/>
    </row>
    <row r="8" spans="1:9" ht="15" customHeight="1" x14ac:dyDescent="0.25">
      <c r="A8" s="169"/>
      <c r="B8" s="169"/>
      <c r="C8" s="169"/>
      <c r="D8" s="169"/>
      <c r="E8" s="169"/>
      <c r="F8" s="169"/>
      <c r="G8" s="169"/>
      <c r="H8" s="169"/>
      <c r="I8" s="169"/>
    </row>
    <row r="9" spans="1:9" ht="15" customHeight="1" x14ac:dyDescent="0.25">
      <c r="A9" s="169"/>
      <c r="B9" s="169"/>
      <c r="C9" s="169"/>
      <c r="D9" s="169"/>
      <c r="E9" s="169"/>
      <c r="F9" s="169"/>
      <c r="G9" s="169"/>
      <c r="H9" s="169"/>
      <c r="I9" s="169"/>
    </row>
    <row r="10" spans="1:9" ht="15" customHeight="1" x14ac:dyDescent="0.25">
      <c r="A10" s="170" t="s">
        <v>200</v>
      </c>
      <c r="B10" s="170"/>
      <c r="C10" s="170"/>
      <c r="D10" s="170"/>
      <c r="E10" s="170"/>
      <c r="F10" s="170"/>
      <c r="G10" s="170"/>
      <c r="H10" s="170"/>
      <c r="I10" s="170"/>
    </row>
    <row r="11" spans="1:9" ht="25.5" customHeight="1" thickBot="1" x14ac:dyDescent="0.3">
      <c r="A11" s="171" t="s">
        <v>199</v>
      </c>
      <c r="B11" s="171"/>
      <c r="C11" s="171"/>
      <c r="D11" s="171"/>
      <c r="E11" s="171"/>
      <c r="F11" s="171"/>
      <c r="G11" s="171"/>
      <c r="H11" s="171"/>
      <c r="I11" s="171"/>
    </row>
    <row r="12" spans="1:9" ht="15" customHeight="1" thickBot="1" x14ac:dyDescent="0.3">
      <c r="A12" s="157" t="s">
        <v>198</v>
      </c>
      <c r="B12" s="158"/>
      <c r="C12" s="158"/>
      <c r="D12" s="158"/>
      <c r="E12" s="158"/>
      <c r="F12" s="158"/>
      <c r="G12" s="158"/>
      <c r="H12" s="159"/>
      <c r="I12" s="84"/>
    </row>
    <row r="13" spans="1:9" ht="15" customHeight="1" thickBot="1" x14ac:dyDescent="0.3">
      <c r="A13" s="160" t="s">
        <v>168</v>
      </c>
      <c r="B13" s="160" t="s">
        <v>197</v>
      </c>
      <c r="C13" s="160" t="s">
        <v>196</v>
      </c>
      <c r="D13" s="160" t="s">
        <v>195</v>
      </c>
      <c r="E13" s="161" t="s">
        <v>194</v>
      </c>
      <c r="F13" s="161" t="s">
        <v>193</v>
      </c>
      <c r="G13" s="160" t="s">
        <v>192</v>
      </c>
      <c r="H13" s="160"/>
      <c r="I13" s="160"/>
    </row>
    <row r="14" spans="1:9" ht="28.5" customHeight="1" thickBot="1" x14ac:dyDescent="0.3">
      <c r="A14" s="160"/>
      <c r="B14" s="160"/>
      <c r="C14" s="160"/>
      <c r="D14" s="160"/>
      <c r="E14" s="162"/>
      <c r="F14" s="162"/>
      <c r="G14" s="83" t="s">
        <v>191</v>
      </c>
      <c r="H14" s="83" t="s">
        <v>190</v>
      </c>
      <c r="I14" s="83" t="s">
        <v>189</v>
      </c>
    </row>
    <row r="15" spans="1:9" ht="15" customHeight="1" thickBot="1" x14ac:dyDescent="0.3">
      <c r="A15" s="68">
        <v>1</v>
      </c>
      <c r="B15" s="81" t="s">
        <v>188</v>
      </c>
      <c r="C15" s="80">
        <f>D15*$I$12</f>
        <v>0</v>
      </c>
      <c r="D15" s="82"/>
      <c r="E15" s="68"/>
      <c r="F15" s="68" t="str">
        <f>IF(AND(D15&gt;=G15,D15&lt;=I15),"OK","DIFERE")</f>
        <v>DIFERE</v>
      </c>
      <c r="G15" s="64">
        <v>0.03</v>
      </c>
      <c r="H15" s="64">
        <v>0.04</v>
      </c>
      <c r="I15" s="64">
        <v>5.5E-2</v>
      </c>
    </row>
    <row r="16" spans="1:9" ht="15" customHeight="1" thickBot="1" x14ac:dyDescent="0.3">
      <c r="A16" s="68">
        <v>2</v>
      </c>
      <c r="B16" s="81" t="s">
        <v>187</v>
      </c>
      <c r="C16" s="80">
        <f>D16*$I$12</f>
        <v>0</v>
      </c>
      <c r="D16" s="75"/>
      <c r="E16" s="68"/>
      <c r="F16" s="68" t="str">
        <f>IF(AND(D16&gt;=G16,D16&lt;=I16),"OK","DIFERE")</f>
        <v>DIFERE</v>
      </c>
      <c r="G16" s="64">
        <v>8.0000000000000002E-3</v>
      </c>
      <c r="H16" s="64">
        <v>8.0000000000000002E-3</v>
      </c>
      <c r="I16" s="64">
        <v>0.01</v>
      </c>
    </row>
    <row r="17" spans="1:9" ht="15" customHeight="1" thickBot="1" x14ac:dyDescent="0.3">
      <c r="A17" s="68">
        <v>3</v>
      </c>
      <c r="B17" s="81" t="s">
        <v>186</v>
      </c>
      <c r="C17" s="80">
        <f>D17*$I$12</f>
        <v>0</v>
      </c>
      <c r="D17" s="75"/>
      <c r="E17" s="68"/>
      <c r="F17" s="68" t="str">
        <f>IF(AND(D17&gt;=G17,D17&lt;=I17),"OK","DIFERE")</f>
        <v>DIFERE</v>
      </c>
      <c r="G17" s="64">
        <v>9.7000000000000003E-3</v>
      </c>
      <c r="H17" s="64">
        <v>1.2699999999999999E-2</v>
      </c>
      <c r="I17" s="64">
        <v>1.2699999999999999E-2</v>
      </c>
    </row>
    <row r="18" spans="1:9" ht="15" customHeight="1" thickBot="1" x14ac:dyDescent="0.3">
      <c r="A18" s="68">
        <v>4</v>
      </c>
      <c r="B18" s="81" t="s">
        <v>185</v>
      </c>
      <c r="C18" s="80">
        <f>D18*($I$12+C15+C16+C17)</f>
        <v>0</v>
      </c>
      <c r="D18" s="75"/>
      <c r="E18" s="68"/>
      <c r="F18" s="68" t="str">
        <f>IF(AND(D18&gt;=G18,D18&lt;=I18),"OK","DIFERE")</f>
        <v>DIFERE</v>
      </c>
      <c r="G18" s="64">
        <v>5.8999999999999999E-3</v>
      </c>
      <c r="H18" s="64">
        <v>1.23E-2</v>
      </c>
      <c r="I18" s="64">
        <v>1.3899999999999999E-2</v>
      </c>
    </row>
    <row r="19" spans="1:9" ht="15" customHeight="1" thickBot="1" x14ac:dyDescent="0.3">
      <c r="A19" s="68">
        <v>5</v>
      </c>
      <c r="B19" s="81" t="s">
        <v>184</v>
      </c>
      <c r="C19" s="80">
        <f>D19*($I$12+C15+C16+C17+C18)</f>
        <v>0</v>
      </c>
      <c r="D19" s="75"/>
      <c r="E19" s="68"/>
      <c r="F19" s="68" t="str">
        <f>IF(AND(D19&gt;=G19,D19&lt;=I19),"OK","DIFERE")</f>
        <v>DIFERE</v>
      </c>
      <c r="G19" s="64">
        <v>6.1600000000000002E-2</v>
      </c>
      <c r="H19" s="64">
        <v>7.3999999999999996E-2</v>
      </c>
      <c r="I19" s="64">
        <v>8.9599999999999999E-2</v>
      </c>
    </row>
    <row r="20" spans="1:9" ht="15" customHeight="1" thickBot="1" x14ac:dyDescent="0.3">
      <c r="A20" s="68">
        <v>6</v>
      </c>
      <c r="B20" s="79" t="s">
        <v>183</v>
      </c>
      <c r="C20" s="78">
        <f>D20*$I$12*(1+D27)</f>
        <v>0</v>
      </c>
      <c r="D20" s="75"/>
      <c r="E20" s="72"/>
      <c r="F20" s="71"/>
      <c r="G20" s="77"/>
      <c r="H20" s="77"/>
      <c r="I20" s="76"/>
    </row>
    <row r="21" spans="1:9" ht="15" customHeight="1" thickBot="1" x14ac:dyDescent="0.3">
      <c r="A21" s="74" t="s">
        <v>182</v>
      </c>
      <c r="B21" s="167" t="s">
        <v>181</v>
      </c>
      <c r="C21" s="168"/>
      <c r="D21" s="75"/>
      <c r="E21" s="72"/>
      <c r="F21" s="71"/>
      <c r="G21" s="71"/>
      <c r="H21" s="71"/>
      <c r="I21" s="70"/>
    </row>
    <row r="22" spans="1:9" ht="15" customHeight="1" thickBot="1" x14ac:dyDescent="0.3">
      <c r="A22" s="74" t="s">
        <v>180</v>
      </c>
      <c r="B22" s="167" t="s">
        <v>179</v>
      </c>
      <c r="C22" s="168"/>
      <c r="D22" s="75"/>
      <c r="E22" s="72"/>
      <c r="F22" s="71"/>
      <c r="G22" s="71"/>
      <c r="H22" s="71"/>
      <c r="I22" s="70"/>
    </row>
    <row r="23" spans="1:9" ht="15" customHeight="1" thickBot="1" x14ac:dyDescent="0.3">
      <c r="A23" s="74" t="s">
        <v>178</v>
      </c>
      <c r="B23" s="167" t="s">
        <v>177</v>
      </c>
      <c r="C23" s="168"/>
      <c r="D23" s="75"/>
      <c r="E23" s="72"/>
      <c r="F23" s="71"/>
      <c r="G23" s="71"/>
      <c r="H23" s="71"/>
      <c r="I23" s="70"/>
    </row>
    <row r="24" spans="1:9" ht="15" customHeight="1" thickBot="1" x14ac:dyDescent="0.3">
      <c r="A24" s="74" t="s">
        <v>176</v>
      </c>
      <c r="B24" s="167" t="s">
        <v>175</v>
      </c>
      <c r="C24" s="172"/>
      <c r="D24" s="73"/>
      <c r="E24" s="72"/>
      <c r="F24" s="71"/>
      <c r="G24" s="71"/>
      <c r="H24" s="71"/>
      <c r="I24" s="70"/>
    </row>
    <row r="25" spans="1:9" ht="15" customHeight="1" thickBot="1" x14ac:dyDescent="0.3">
      <c r="A25" s="166" t="s">
        <v>174</v>
      </c>
      <c r="B25" s="166"/>
      <c r="C25" s="69">
        <f>SUM(C15:C20)</f>
        <v>0</v>
      </c>
      <c r="D25" s="68"/>
      <c r="E25" s="68"/>
      <c r="F25" s="163" t="s">
        <v>173</v>
      </c>
      <c r="G25" s="164"/>
      <c r="H25" s="164"/>
      <c r="I25" s="165"/>
    </row>
    <row r="26" spans="1:9" ht="15" customHeight="1" thickBot="1" x14ac:dyDescent="0.3">
      <c r="A26" s="166" t="s">
        <v>172</v>
      </c>
      <c r="B26" s="166"/>
      <c r="C26" s="69">
        <f>C25+I12</f>
        <v>0</v>
      </c>
      <c r="D26" s="68"/>
      <c r="E26" s="68"/>
      <c r="F26" s="65" t="s">
        <v>171</v>
      </c>
      <c r="G26" s="64">
        <v>0.2034</v>
      </c>
      <c r="H26" s="64">
        <v>0.22120000000000001</v>
      </c>
      <c r="I26" s="64">
        <v>0.25</v>
      </c>
    </row>
    <row r="27" spans="1:9" ht="15" customHeight="1" thickBot="1" x14ac:dyDescent="0.3">
      <c r="A27" s="166" t="s">
        <v>170</v>
      </c>
      <c r="B27" s="166"/>
      <c r="C27" s="166"/>
      <c r="D27" s="67">
        <f>(((1+$D15+$D16+$D17)*(1+$D18)*(1+$D19)/(1-$D20)))-1</f>
        <v>0</v>
      </c>
      <c r="E27" s="66" t="str">
        <f>IF(AND($D27&gt;=$G27,$D27&lt;=$I27),"OK","DIFERE")</f>
        <v>DIFERE</v>
      </c>
      <c r="F27" s="65" t="s">
        <v>169</v>
      </c>
      <c r="G27" s="64">
        <f>((G26+1))/(1-$D$24)-1</f>
        <v>0.20340000000000003</v>
      </c>
      <c r="H27" s="64">
        <f>((H26+1))/(1-$D$24)-1</f>
        <v>0.22120000000000006</v>
      </c>
      <c r="I27" s="64">
        <f>((I26+1))/(1-$D$24)-1</f>
        <v>0.25</v>
      </c>
    </row>
    <row r="28" spans="1:9" ht="15" customHeight="1" x14ac:dyDescent="0.25">
      <c r="A28" s="60"/>
      <c r="B28" s="60"/>
      <c r="C28" s="60"/>
      <c r="D28" s="60"/>
    </row>
    <row r="29" spans="1:9" ht="15" customHeight="1" x14ac:dyDescent="0.25">
      <c r="A29" s="60"/>
      <c r="B29" s="63"/>
      <c r="C29" s="63"/>
      <c r="D29" s="155"/>
      <c r="E29" s="155"/>
      <c r="F29" s="155"/>
      <c r="G29" s="155"/>
      <c r="H29" s="155"/>
      <c r="I29" s="155"/>
    </row>
    <row r="30" spans="1:9" ht="15" customHeight="1" x14ac:dyDescent="0.25">
      <c r="A30" s="60"/>
      <c r="B30" s="60"/>
      <c r="C30" s="60"/>
      <c r="D30" s="155"/>
      <c r="E30" s="155"/>
      <c r="F30" s="155"/>
      <c r="G30" s="155"/>
      <c r="H30" s="155"/>
      <c r="I30" s="155"/>
    </row>
    <row r="31" spans="1:9" ht="15" customHeight="1" x14ac:dyDescent="0.25">
      <c r="A31" s="60"/>
      <c r="B31" s="62"/>
      <c r="C31" s="61"/>
      <c r="D31" s="155"/>
      <c r="E31" s="155"/>
      <c r="F31" s="155"/>
      <c r="G31" s="155"/>
      <c r="H31" s="155"/>
      <c r="I31" s="155"/>
    </row>
    <row r="32" spans="1:9" ht="15" customHeight="1" x14ac:dyDescent="0.25">
      <c r="A32" s="60"/>
      <c r="B32" s="62"/>
      <c r="C32" s="61"/>
      <c r="D32" s="155"/>
      <c r="E32" s="155"/>
      <c r="F32" s="155"/>
      <c r="G32" s="155"/>
      <c r="H32" s="155"/>
      <c r="I32" s="155"/>
    </row>
    <row r="33" spans="1:4" ht="15" customHeight="1" x14ac:dyDescent="0.25">
      <c r="A33" s="60"/>
      <c r="B33" s="62"/>
      <c r="C33" s="61"/>
    </row>
    <row r="34" spans="1:4" ht="15" customHeight="1" x14ac:dyDescent="0.25">
      <c r="A34" s="60"/>
      <c r="B34" s="60"/>
      <c r="C34" s="60"/>
      <c r="D34" s="60"/>
    </row>
    <row r="35" spans="1:4" ht="15" customHeight="1" x14ac:dyDescent="0.25">
      <c r="A35" s="60"/>
      <c r="B35" s="60"/>
      <c r="C35" s="60"/>
      <c r="D35" s="60"/>
    </row>
    <row r="36" spans="1:4" ht="15" customHeight="1" x14ac:dyDescent="0.25">
      <c r="A36" s="155"/>
      <c r="B36" s="155"/>
      <c r="C36" s="155"/>
      <c r="D36" s="155"/>
    </row>
    <row r="37" spans="1:4" ht="15" customHeight="1" x14ac:dyDescent="0.25">
      <c r="A37" s="59"/>
      <c r="B37" s="59"/>
      <c r="C37" s="59"/>
      <c r="D37" s="58"/>
    </row>
    <row r="38" spans="1:4" ht="15" customHeight="1" x14ac:dyDescent="0.25">
      <c r="A38" s="156"/>
      <c r="B38" s="156"/>
      <c r="C38" s="57"/>
      <c r="D38" s="56"/>
    </row>
    <row r="39" spans="1:4" ht="15" customHeight="1" x14ac:dyDescent="0.25">
      <c r="A39" s="155"/>
      <c r="B39" s="155"/>
      <c r="C39" s="155"/>
      <c r="D39" s="155"/>
    </row>
    <row r="40" spans="1:4" ht="15" customHeight="1" x14ac:dyDescent="0.25">
      <c r="A40" s="155"/>
      <c r="B40" s="155"/>
      <c r="C40" s="155"/>
      <c r="D40" s="155"/>
    </row>
    <row r="41" spans="1:4" ht="15" customHeight="1" x14ac:dyDescent="0.25">
      <c r="A41" s="155"/>
      <c r="B41" s="155"/>
      <c r="C41" s="155"/>
      <c r="D41" s="155"/>
    </row>
  </sheetData>
  <mergeCells count="25">
    <mergeCell ref="A1:I9"/>
    <mergeCell ref="D29:I32"/>
    <mergeCell ref="A10:I10"/>
    <mergeCell ref="A11:I11"/>
    <mergeCell ref="A40:D40"/>
    <mergeCell ref="B22:C22"/>
    <mergeCell ref="B23:C23"/>
    <mergeCell ref="B24:C24"/>
    <mergeCell ref="A25:B25"/>
    <mergeCell ref="F13:F14"/>
    <mergeCell ref="A41:D41"/>
    <mergeCell ref="A36:D36"/>
    <mergeCell ref="A38:B38"/>
    <mergeCell ref="A39:D39"/>
    <mergeCell ref="A12:H12"/>
    <mergeCell ref="A13:A14"/>
    <mergeCell ref="B13:B14"/>
    <mergeCell ref="C13:C14"/>
    <mergeCell ref="D13:D14"/>
    <mergeCell ref="E13:E14"/>
    <mergeCell ref="G13:I13"/>
    <mergeCell ref="F25:I25"/>
    <mergeCell ref="A26:B26"/>
    <mergeCell ref="A27:C27"/>
    <mergeCell ref="B21:C21"/>
  </mergeCells>
  <pageMargins left="0.511811024" right="0.511811024" top="0.78740157499999996" bottom="0.78740157499999996" header="0.31496062000000002" footer="0.31496062000000002"/>
  <pageSetup paperSize="9" orientation="portrait" verticalDpi="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336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PLANILHA DE SERVIÇOS </vt:lpstr>
      <vt:lpstr>BDI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Marcell G. Villatore</dc:creator>
  <cp:lastModifiedBy>FILLIPE COSTA</cp:lastModifiedBy>
  <cp:revision>52</cp:revision>
  <cp:lastPrinted>2025-01-07T17:44:44Z</cp:lastPrinted>
  <dcterms:created xsi:type="dcterms:W3CDTF">2012-02-24T19:16:29Z</dcterms:created>
  <dcterms:modified xsi:type="dcterms:W3CDTF">2025-02-13T13:31:58Z</dcterms:modified>
</cp:coreProperties>
</file>